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showInkAnnotation="0"/>
  <mc:AlternateContent xmlns:mc="http://schemas.openxmlformats.org/markup-compatibility/2006">
    <mc:Choice Requires="x15">
      <x15ac:absPath xmlns:x15ac="http://schemas.microsoft.com/office/spreadsheetml/2010/11/ac" url="D:\250203 해외통계포털\3. 주요국속보성지표\1. 다운로드\10.31. 속보성지표 최신화\최신화\"/>
    </mc:Choice>
  </mc:AlternateContent>
  <xr:revisionPtr revIDLastSave="0" documentId="13_ncr:1_{A8F0F9EF-750C-48D6-9CA2-0B6CB6B13B28}" xr6:coauthVersionLast="47" xr6:coauthVersionMax="47" xr10:uidLastSave="{00000000-0000-0000-0000-000000000000}"/>
  <bookViews>
    <workbookView xWindow="735" yWindow="735" windowWidth="22275" windowHeight="14655" xr2:uid="{00000000-000D-0000-FFFF-FFFF00000000}"/>
  </bookViews>
  <sheets>
    <sheet name="1" sheetId="1" r:id="rId1"/>
    <sheet name="2" sheetId="6" r:id="rId2"/>
    <sheet name="3" sheetId="8" r:id="rId3"/>
    <sheet name="4" sheetId="3" r:id="rId4"/>
    <sheet name="5" sheetId="5" r:id="rId5"/>
    <sheet name="6" sheetId="4" r:id="rId6"/>
    <sheet name="7" sheetId="7" r:id="rId7"/>
    <sheet name="8" sheetId="9" r:id="rId8"/>
    <sheet name="9" sheetId="10" r:id="rId9"/>
    <sheet name="10" sheetId="11" r:id="rId10"/>
    <sheet name="11" sheetId="12" r:id="rId11"/>
    <sheet name="12" sheetId="13" r:id="rId12"/>
    <sheet name="13" sheetId="14" r:id="rId13"/>
  </sheets>
  <definedNames>
    <definedName name="_Toc313975091">#REF!</definedName>
    <definedName name="_Toc313975095">#REF!</definedName>
    <definedName name="_xlnm.Database" hidden="1">#N/A</definedName>
    <definedName name="id_list">#REF!</definedName>
    <definedName name="id_list_1">#REF!</definedName>
    <definedName name="_xlnm.Print_Area">#N/A</definedName>
    <definedName name="同比上限值" localSheetId="10">#REF!</definedName>
    <definedName name="同比上限值" localSheetId="11">#REF!</definedName>
    <definedName name="同比上限值" localSheetId="7">#REF!</definedName>
    <definedName name="同比上限值">#REF!</definedName>
    <definedName name="同比下限值" localSheetId="10">#REF!</definedName>
    <definedName name="同比下限值" localSheetId="11">#REF!</definedName>
    <definedName name="同比下限值" localSheetId="7">#REF!</definedName>
    <definedName name="同比下限值">#REF!</definedName>
    <definedName name="环比上限值">#REF!</definedName>
    <definedName name="环比下限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51" i="13" l="1"/>
  <c r="C16" i="13"/>
  <c r="C17" i="13"/>
  <c r="C18" i="13"/>
  <c r="C19" i="13"/>
  <c r="C20" i="13"/>
  <c r="C21" i="13"/>
  <c r="C22" i="13"/>
  <c r="C23" i="13"/>
  <c r="C24" i="13"/>
  <c r="C25" i="13"/>
  <c r="C26" i="13"/>
  <c r="C27" i="13"/>
  <c r="C28" i="13"/>
  <c r="C29" i="13"/>
  <c r="C30" i="13"/>
  <c r="C31" i="13"/>
  <c r="C32" i="13"/>
  <c r="C33" i="13"/>
  <c r="C34" i="13"/>
  <c r="C35" i="13"/>
  <c r="C36" i="13"/>
  <c r="C37" i="13"/>
  <c r="C38" i="13"/>
  <c r="C39" i="13"/>
  <c r="C40" i="13"/>
  <c r="C41" i="13"/>
  <c r="C42" i="13"/>
  <c r="C43" i="13"/>
  <c r="C44" i="13"/>
  <c r="C45" i="13"/>
  <c r="C46" i="13"/>
  <c r="C47" i="13"/>
  <c r="C48" i="13"/>
  <c r="C49" i="13"/>
  <c r="B44"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B29" i="4"/>
  <c r="B31" i="4"/>
  <c r="C10" i="4"/>
  <c r="C11" i="4"/>
  <c r="C12" i="4"/>
  <c r="C13" i="4"/>
  <c r="C14" i="4"/>
  <c r="C15" i="4"/>
  <c r="C16" i="4"/>
  <c r="C17" i="4"/>
  <c r="C18" i="4"/>
  <c r="C19" i="4"/>
  <c r="C20" i="4"/>
  <c r="C21" i="4"/>
  <c r="C22" i="4"/>
  <c r="C23" i="4"/>
  <c r="C24" i="4"/>
  <c r="C25" i="4"/>
  <c r="C26" i="4"/>
  <c r="C27" i="4"/>
  <c r="B28" i="5"/>
  <c r="B30" i="5"/>
  <c r="C9" i="5"/>
  <c r="C10" i="5"/>
  <c r="C11" i="5"/>
  <c r="C12" i="5"/>
  <c r="C13" i="5"/>
  <c r="C14" i="5"/>
  <c r="C15" i="5"/>
  <c r="C16" i="5"/>
  <c r="C17" i="5"/>
  <c r="C18" i="5"/>
  <c r="C19" i="5"/>
  <c r="C20" i="5"/>
  <c r="C21" i="5"/>
  <c r="C22" i="5"/>
  <c r="C23" i="5"/>
  <c r="C24" i="5"/>
  <c r="C25" i="5"/>
  <c r="C26" i="5"/>
  <c r="B29" i="3"/>
  <c r="B31" i="3"/>
  <c r="C10" i="3"/>
  <c r="C11" i="3"/>
  <c r="C12" i="3"/>
  <c r="C13" i="3"/>
  <c r="C14" i="3"/>
  <c r="C15" i="3"/>
  <c r="C16" i="3"/>
  <c r="C17" i="3"/>
  <c r="C18" i="3"/>
  <c r="C19" i="3"/>
  <c r="C20" i="3"/>
  <c r="C21" i="3"/>
  <c r="C22" i="3"/>
  <c r="C23" i="3"/>
  <c r="C24" i="3"/>
  <c r="C25" i="3"/>
  <c r="C26" i="3"/>
  <c r="C27" i="3"/>
  <c r="B22" i="6"/>
</calcChain>
</file>

<file path=xl/sharedStrings.xml><?xml version="1.0" encoding="utf-8"?>
<sst xmlns="http://schemas.openxmlformats.org/spreadsheetml/2006/main" count="1557" uniqueCount="653">
  <si>
    <t xml:space="preserve">     </t>
  </si>
  <si>
    <t xml:space="preserve"> Item</t>
  </si>
  <si>
    <t>1-to-9</t>
  </si>
  <si>
    <t>Total Export &amp; Import</t>
  </si>
  <si>
    <t>4.4</t>
  </si>
  <si>
    <t>8.0</t>
  </si>
  <si>
    <t>4.0</t>
  </si>
  <si>
    <t>Total Export</t>
  </si>
  <si>
    <t>1.8</t>
  </si>
  <si>
    <t>8.4</t>
  </si>
  <si>
    <t>7.1</t>
  </si>
  <si>
    <t>Total Import</t>
  </si>
  <si>
    <t>8.2</t>
  </si>
  <si>
    <t>7.5</t>
  </si>
  <si>
    <t>-0.2</t>
  </si>
  <si>
    <t>Export-Import Balance</t>
  </si>
  <si>
    <t>-</t>
  </si>
  <si>
    <t>Note: 
Export-Import Balance "+" indicates export more than import and "-" indicates export less than import.</t>
  </si>
  <si>
    <t xml:space="preserve">         2. From 2018, "Compensation Trade", "Consignment Trade" and "Barter Trade" are included in "Other" item.</t>
  </si>
  <si>
    <t>Note: 1. From 2014, the customs statistics include "Duty-Free Goods".</t>
  </si>
  <si>
    <t>27.2</t>
  </si>
  <si>
    <t>16.6</t>
  </si>
  <si>
    <t>17.6</t>
  </si>
  <si>
    <t>Other</t>
  </si>
  <si>
    <t>58.0</t>
  </si>
  <si>
    <t>Imported Equipment by Customs Special Control Areas</t>
  </si>
  <si>
    <t>5.8</t>
  </si>
  <si>
    <t>14.0</t>
  </si>
  <si>
    <t>9.3</t>
  </si>
  <si>
    <t>Logistic Goods by Customs Special Control Areas</t>
  </si>
  <si>
    <t>13.3</t>
  </si>
  <si>
    <t>-28.0</t>
  </si>
  <si>
    <t>-1.7</t>
  </si>
  <si>
    <t>Entry and Exit Goods in Bonded Control Areas</t>
  </si>
  <si>
    <t>5.9</t>
  </si>
  <si>
    <t>Duty-Free Goods</t>
  </si>
  <si>
    <t xml:space="preserve">Duty-Free Foreign Exchange Commodities </t>
  </si>
  <si>
    <t>128.7</t>
  </si>
  <si>
    <t>102.5</t>
  </si>
  <si>
    <t>118.2</t>
  </si>
  <si>
    <t>Outward Processing Trade</t>
  </si>
  <si>
    <t>-10.1</t>
  </si>
  <si>
    <t xml:space="preserve">Imported Equipment/Articles Invested by Foreign-Funded Enterprises </t>
  </si>
  <si>
    <t>48.4</t>
  </si>
  <si>
    <t>23.2</t>
  </si>
  <si>
    <t>24.1</t>
  </si>
  <si>
    <t>Leasing Trade</t>
  </si>
  <si>
    <t>101.3</t>
  </si>
  <si>
    <t>Exports for Overseas Contracted Projects</t>
  </si>
  <si>
    <t>-9.0</t>
  </si>
  <si>
    <t>Processing Trade Imported Equipment</t>
  </si>
  <si>
    <t>8.9</t>
  </si>
  <si>
    <t>-20.1</t>
  </si>
  <si>
    <t>-17.3</t>
  </si>
  <si>
    <t>Frontier Petty Trade</t>
  </si>
  <si>
    <t>14.5</t>
  </si>
  <si>
    <t>9.2</t>
  </si>
  <si>
    <t>11.0</t>
  </si>
  <si>
    <t>Processing Trade with Imported Materials</t>
  </si>
  <si>
    <t>22.6</t>
  </si>
  <si>
    <t>21.4</t>
  </si>
  <si>
    <t>22.1</t>
  </si>
  <si>
    <t>Processing and Assembling Trade with Foreign-Supplied Materials</t>
  </si>
  <si>
    <t>5472.6</t>
  </si>
  <si>
    <t>347.5</t>
  </si>
  <si>
    <t>500.7</t>
  </si>
  <si>
    <t>Other Donated Materials</t>
  </si>
  <si>
    <t>254.1</t>
  </si>
  <si>
    <t>294.3</t>
  </si>
  <si>
    <t>Free Assistance and Donated Materials between Countries/International Organizations</t>
  </si>
  <si>
    <t>4.3</t>
  </si>
  <si>
    <t>8.5</t>
  </si>
  <si>
    <t>6.7</t>
  </si>
  <si>
    <t>Ordinary Trade</t>
  </si>
  <si>
    <t>7.4</t>
  </si>
  <si>
    <t>8.3</t>
  </si>
  <si>
    <t>7.9</t>
  </si>
  <si>
    <t>Total Value</t>
  </si>
  <si>
    <t xml:space="preserve">Trade Mode </t>
  </si>
  <si>
    <t>(2) China's Total Export &amp; Import Values by Trade Mode, Jul 2025 (in USD)</t>
  </si>
  <si>
    <t>-2.8</t>
  </si>
  <si>
    <t>4.9</t>
  </si>
  <si>
    <t>4.1</t>
  </si>
  <si>
    <t>63.1</t>
  </si>
  <si>
    <t>5.1</t>
  </si>
  <si>
    <t>11.3</t>
  </si>
  <si>
    <t>-5.2</t>
  </si>
  <si>
    <t>-21.5</t>
  </si>
  <si>
    <t>-99.4</t>
  </si>
  <si>
    <t>91.2</t>
  </si>
  <si>
    <t>84.1</t>
  </si>
  <si>
    <t>88.3</t>
  </si>
  <si>
    <t>-40.3</t>
  </si>
  <si>
    <t>24.2</t>
  </si>
  <si>
    <t>15.6</t>
  </si>
  <si>
    <t>46.1</t>
  </si>
  <si>
    <t>-36.9</t>
  </si>
  <si>
    <t>-16.8</t>
  </si>
  <si>
    <t>-8.3</t>
  </si>
  <si>
    <t>-9.3</t>
  </si>
  <si>
    <t>10.6</t>
  </si>
  <si>
    <t>2.4</t>
  </si>
  <si>
    <t>9.5</t>
  </si>
  <si>
    <t>12.6</t>
  </si>
  <si>
    <t>10.9</t>
  </si>
  <si>
    <t>-72.1</t>
  </si>
  <si>
    <t>207.7</t>
  </si>
  <si>
    <t>40.0</t>
  </si>
  <si>
    <t>430.1</t>
  </si>
  <si>
    <t>-0.6</t>
  </si>
  <si>
    <t>1.3</t>
  </si>
  <si>
    <t>-4.6</t>
  </si>
  <si>
    <t>6.4</t>
  </si>
  <si>
    <t>-1.1</t>
  </si>
  <si>
    <t>6.1</t>
  </si>
  <si>
    <t>3.1</t>
  </si>
  <si>
    <t>(3) China's Total Export &amp; Import Values by Trade Mode, January-Sep 2025 (in USD)</t>
  </si>
  <si>
    <t>-2.0</t>
  </si>
  <si>
    <t>64.4</t>
  </si>
  <si>
    <t>12.3</t>
  </si>
  <si>
    <t>-4.3</t>
  </si>
  <si>
    <t>8.8</t>
  </si>
  <si>
    <t>-0.8</t>
  </si>
  <si>
    <t>-20.7</t>
  </si>
  <si>
    <t>92.6</t>
  </si>
  <si>
    <t>85.7</t>
  </si>
  <si>
    <t>89.7</t>
  </si>
  <si>
    <t>-39.9</t>
  </si>
  <si>
    <t>-8.2</t>
  </si>
  <si>
    <t>25.3</t>
  </si>
  <si>
    <t>47.4</t>
  </si>
  <si>
    <t>-36.2</t>
  </si>
  <si>
    <t>-16.1</t>
  </si>
  <si>
    <t>-7.4</t>
  </si>
  <si>
    <t>-8.4</t>
  </si>
  <si>
    <t>11.5</t>
  </si>
  <si>
    <t>3.3</t>
  </si>
  <si>
    <t>10.5</t>
  </si>
  <si>
    <t>13.7</t>
  </si>
  <si>
    <t>11.9</t>
  </si>
  <si>
    <t>-71.8</t>
  </si>
  <si>
    <t>210.8</t>
  </si>
  <si>
    <t>41.4</t>
  </si>
  <si>
    <t>432.0</t>
  </si>
  <si>
    <t>0.2</t>
  </si>
  <si>
    <t>2.2</t>
  </si>
  <si>
    <t>-3.8</t>
  </si>
  <si>
    <t>2.8</t>
  </si>
  <si>
    <t>(3) China's Total Export &amp; Import Values by Trade Mode, January-Sep 2025 (in CNY)</t>
  </si>
  <si>
    <t>4.7</t>
  </si>
  <si>
    <t>(1) China's Total Export &amp; Import Values, Sep 2025 (in USD)</t>
  </si>
  <si>
    <r>
      <t>Note:
1.The Association of Southeast Asian Nations (ASEAN) includes: Brunei, Myanmar, Cambodia, Indonesia, Laos, Malaysia, Philippines, Singapore, Thailand, Vietnam;   
2.The European Union (EU) includes: Belgium, Denmark, Germany, France, Ireland, Italy, Luxembourg, Netherlands, Greece, Portugal, Spain, Austria, Finland, Sweden, Cyprus, Hungary, Malta, Poland, Estonia, Latvia, Lithuania, Slovenia, Czech Republic, Slovakia, Bulgaria, Romania, Croatia;
3. APEC includes Brunei, Hong Kong, Indonesia, Japan, Malaysia, the Philippines, Singapore, South Korea, Thailand, Vietnam, China, Taiwan, China, Russia, Chile, Mexico, Peru, Canada, the United States, Australia, New Zealand and Papua New Guinea. 
4. The Regional Comprehensive Economic Partnership (RCEP) includes Brunei, Myanmar, Cambodia, Indonesia, Laos, Malaysia, the Philippines, Singapore, Thailand, Vietnam, Japan, South Korea, Australia, and New Zealand. 
5. Jointly build the the Belt and Road countries: from the "China Belt and Road Network"</t>
    </r>
    <r>
      <rPr>
        <sz val="12"/>
        <rFont val="宋体"/>
        <charset val="134"/>
      </rPr>
      <t>（</t>
    </r>
    <r>
      <rPr>
        <sz val="12"/>
        <rFont val="Arial"/>
        <family val="2"/>
      </rPr>
      <t xml:space="preserve"> https://www.yidaiyilu.gov.cn </t>
    </r>
    <r>
      <rPr>
        <sz val="12"/>
        <rFont val="宋体"/>
        <charset val="134"/>
      </rPr>
      <t>）</t>
    </r>
    <r>
      <rPr>
        <sz val="12"/>
        <rFont val="Arial"/>
        <family val="2"/>
      </rPr>
      <t>Listed countries and regions</t>
    </r>
  </si>
  <si>
    <t>-1.4</t>
  </si>
  <si>
    <t>12.4</t>
  </si>
  <si>
    <t>6.2</t>
  </si>
  <si>
    <t>Jointly build the countries along Belt and Road Routes</t>
  </si>
  <si>
    <t>0.5</t>
  </si>
  <si>
    <t>Regional Comprehensive Economic Partnership</t>
  </si>
  <si>
    <t>-0.3</t>
  </si>
  <si>
    <t>4.8</t>
  </si>
  <si>
    <t xml:space="preserve">         of which: South Africa</t>
  </si>
  <si>
    <t>5.2</t>
  </si>
  <si>
    <t>29.4</t>
  </si>
  <si>
    <t>19.5</t>
  </si>
  <si>
    <t xml:space="preserve">   Africa</t>
  </si>
  <si>
    <t>-5.9</t>
  </si>
  <si>
    <t>-2.4</t>
  </si>
  <si>
    <t xml:space="preserve">         of which: Brazil</t>
  </si>
  <si>
    <t>-0.5</t>
  </si>
  <si>
    <t>7.8</t>
  </si>
  <si>
    <t>3.9</t>
  </si>
  <si>
    <t xml:space="preserve">   Latin America</t>
  </si>
  <si>
    <t>9.0</t>
  </si>
  <si>
    <t>6.8</t>
  </si>
  <si>
    <t xml:space="preserve">   New Zealand</t>
  </si>
  <si>
    <t>-0.4</t>
  </si>
  <si>
    <t>2.9</t>
  </si>
  <si>
    <t xml:space="preserve">   Canada</t>
  </si>
  <si>
    <t>-2.1</t>
  </si>
  <si>
    <t>9.7</t>
  </si>
  <si>
    <t>7.3</t>
  </si>
  <si>
    <t xml:space="preserve">   United Kingdom (UK)</t>
  </si>
  <si>
    <t>13.9</t>
  </si>
  <si>
    <t xml:space="preserve">   India</t>
  </si>
  <si>
    <t>-6.9</t>
  </si>
  <si>
    <t>-10.6</t>
  </si>
  <si>
    <t>-8.6</t>
  </si>
  <si>
    <t xml:space="preserve">   Russian Federation</t>
  </si>
  <si>
    <t>-9.7</t>
  </si>
  <si>
    <t>-4.8</t>
  </si>
  <si>
    <t xml:space="preserve">   Australia</t>
  </si>
  <si>
    <t>12.1</t>
  </si>
  <si>
    <t>9.8</t>
  </si>
  <si>
    <t xml:space="preserve">   Taiwan, China</t>
  </si>
  <si>
    <t>0.6</t>
  </si>
  <si>
    <t>2.0</t>
  </si>
  <si>
    <t xml:space="preserve">   R. O. Korea</t>
  </si>
  <si>
    <t>88.2</t>
  </si>
  <si>
    <t>13.6</t>
  </si>
  <si>
    <t xml:space="preserve">   Hong Kong, China</t>
  </si>
  <si>
    <t>6.5</t>
  </si>
  <si>
    <t>5.3</t>
  </si>
  <si>
    <t xml:space="preserve">   Japan</t>
  </si>
  <si>
    <t>-9.2</t>
  </si>
  <si>
    <t>9.1</t>
  </si>
  <si>
    <t xml:space="preserve">                  Philippines</t>
  </si>
  <si>
    <t>15.8</t>
  </si>
  <si>
    <t>15.2</t>
  </si>
  <si>
    <t xml:space="preserve">                  Indonesia</t>
  </si>
  <si>
    <t>6.9</t>
  </si>
  <si>
    <t xml:space="preserve">                  Singapore</t>
  </si>
  <si>
    <t>23.6</t>
  </si>
  <si>
    <t>18.0</t>
  </si>
  <si>
    <t xml:space="preserve">                  Thailand</t>
  </si>
  <si>
    <t>-13.2</t>
  </si>
  <si>
    <t>-4.1</t>
  </si>
  <si>
    <t xml:space="preserve">                  Malaysia</t>
  </si>
  <si>
    <t>-1.9</t>
  </si>
  <si>
    <t>23.4</t>
  </si>
  <si>
    <t>13.8</t>
  </si>
  <si>
    <t xml:space="preserve">        of which: Vietnam</t>
  </si>
  <si>
    <t>9.6</t>
  </si>
  <si>
    <t xml:space="preserve">   ASEAN </t>
  </si>
  <si>
    <t>-10.8</t>
  </si>
  <si>
    <t>-16.2</t>
  </si>
  <si>
    <t>-14.9</t>
  </si>
  <si>
    <t xml:space="preserve">   United States (US)</t>
  </si>
  <si>
    <t>-7.2</t>
  </si>
  <si>
    <t>3.6</t>
  </si>
  <si>
    <t xml:space="preserve">                 Italy</t>
  </si>
  <si>
    <t>0.7</t>
  </si>
  <si>
    <t>5.0</t>
  </si>
  <si>
    <t xml:space="preserve">                 France</t>
  </si>
  <si>
    <t>3.4</t>
  </si>
  <si>
    <t xml:space="preserve">                 Netherlands</t>
  </si>
  <si>
    <t>-3.0</t>
  </si>
  <si>
    <t>4.6</t>
  </si>
  <si>
    <t xml:space="preserve">       of which: Germany</t>
  </si>
  <si>
    <t xml:space="preserve">  European Union</t>
  </si>
  <si>
    <t>Total</t>
  </si>
  <si>
    <t>1- to-9</t>
  </si>
  <si>
    <t>(4) China's Total Export &amp; Import Values by Country/Region, Sep 2025 (in CNY)</t>
  </si>
  <si>
    <t>27.3</t>
  </si>
  <si>
    <t>16.8</t>
  </si>
  <si>
    <t>17.8</t>
  </si>
  <si>
    <t>57.9</t>
  </si>
  <si>
    <t>14.1</t>
  </si>
  <si>
    <t>-27.9</t>
  </si>
  <si>
    <t>128.4</t>
  </si>
  <si>
    <t>118.0</t>
  </si>
  <si>
    <t>-10.5</t>
  </si>
  <si>
    <t>48.5</t>
  </si>
  <si>
    <t>24.3</t>
  </si>
  <si>
    <t>101.6</t>
  </si>
  <si>
    <t>-8.8</t>
  </si>
  <si>
    <t>14.6</t>
  </si>
  <si>
    <t>11.1</t>
  </si>
  <si>
    <t>22.7</t>
  </si>
  <si>
    <t>21.6</t>
  </si>
  <si>
    <t>22.2</t>
  </si>
  <si>
    <t>5455.0</t>
  </si>
  <si>
    <t>347.8</t>
  </si>
  <si>
    <t>500.6</t>
  </si>
  <si>
    <t>253.6</t>
  </si>
  <si>
    <t>293.8</t>
  </si>
  <si>
    <t>(2) China's Total Export &amp; Import Values by Trade Mode,Sep 2025 (in CNY)</t>
  </si>
  <si>
    <t>-2.3</t>
  </si>
  <si>
    <t>11.4</t>
  </si>
  <si>
    <t>9.9</t>
  </si>
  <si>
    <t>-1.2</t>
  </si>
  <si>
    <t>3.8</t>
  </si>
  <si>
    <t>0.9</t>
  </si>
  <si>
    <t>28.3</t>
  </si>
  <si>
    <t>18.4</t>
  </si>
  <si>
    <t>-6.8</t>
  </si>
  <si>
    <t>-3.3</t>
  </si>
  <si>
    <t>-5.5</t>
  </si>
  <si>
    <t>3.0</t>
  </si>
  <si>
    <t>-1.3</t>
  </si>
  <si>
    <t>8.7</t>
  </si>
  <si>
    <t>12.9</t>
  </si>
  <si>
    <t>-7.7</t>
  </si>
  <si>
    <t>-11.3</t>
  </si>
  <si>
    <t>-9.4</t>
  </si>
  <si>
    <t>-5.7</t>
  </si>
  <si>
    <t>1.1</t>
  </si>
  <si>
    <t>86.6</t>
  </si>
  <si>
    <t>5.6</t>
  </si>
  <si>
    <t>-10.0</t>
  </si>
  <si>
    <t>8.1</t>
  </si>
  <si>
    <t>3.2</t>
  </si>
  <si>
    <t>14.8</t>
  </si>
  <si>
    <t>14.2</t>
  </si>
  <si>
    <t>22.5</t>
  </si>
  <si>
    <t>17.0</t>
  </si>
  <si>
    <t>-14.0</t>
  </si>
  <si>
    <t>-4.9</t>
  </si>
  <si>
    <t>-2.7</t>
  </si>
  <si>
    <t>22.3</t>
  </si>
  <si>
    <t>12.8</t>
  </si>
  <si>
    <t>14.7</t>
  </si>
  <si>
    <t>8.6</t>
  </si>
  <si>
    <t>-11.6</t>
  </si>
  <si>
    <t>-16.9</t>
  </si>
  <si>
    <t>-15.6</t>
  </si>
  <si>
    <t>-7.9</t>
  </si>
  <si>
    <t>2.7</t>
  </si>
  <si>
    <t>-0.1</t>
  </si>
  <si>
    <t>4.2</t>
  </si>
  <si>
    <t>-1.0</t>
  </si>
  <si>
    <t>2.5</t>
  </si>
  <si>
    <t>-3.2</t>
  </si>
  <si>
    <t>(4) China's Total Export &amp; Import Values by Country/Region, Sep 2025 (in USD)</t>
  </si>
  <si>
    <t>Note: "Agricultural products*", “Mechanical and electrical products*" and "Hi-tech products*" include relevant products listed in the table.</t>
  </si>
  <si>
    <t>Hi-tech products*</t>
  </si>
  <si>
    <t>    Lamps and light fittings and parts thereof</t>
  </si>
  <si>
    <t>    Medical or surgical instruments and apparatuses</t>
  </si>
  <si>
    <t>10,000 PCS</t>
  </si>
  <si>
    <t>    LCD panels</t>
  </si>
  <si>
    <t>22.4</t>
  </si>
  <si>
    <t>23.5</t>
  </si>
  <si>
    <t>Ship</t>
  </si>
  <si>
    <t>    Ships</t>
  </si>
  <si>
    <t>5.5</t>
  </si>
  <si>
    <t>    Automotive components and parts</t>
  </si>
  <si>
    <t>11.8</t>
  </si>
  <si>
    <t>21.0</t>
  </si>
  <si>
    <t>10,000 Autos</t>
  </si>
  <si>
    <r>
      <t>    Motor vehicles</t>
    </r>
    <r>
      <rPr>
        <b/>
        <sz val="12"/>
        <color indexed="63"/>
        <rFont val="宋体"/>
        <charset val="134"/>
      </rPr>
      <t>（</t>
    </r>
    <r>
      <rPr>
        <b/>
        <sz val="12"/>
        <color indexed="63"/>
        <rFont val="Arial"/>
        <family val="2"/>
      </rPr>
      <t xml:space="preserve">including
 chassis fitted with engines) </t>
    </r>
  </si>
  <si>
    <t>24.4</t>
  </si>
  <si>
    <t>20.3</t>
  </si>
  <si>
    <t>100 Million PCS</t>
  </si>
  <si>
    <t>        Integrated circuits</t>
  </si>
  <si>
    <t>    Audio or video devices and parts thereof</t>
  </si>
  <si>
    <t>0.8</t>
  </si>
  <si>
    <t>10,000 Sets</t>
  </si>
  <si>
    <t>    Household appliances</t>
  </si>
  <si>
    <t>-7.3</t>
  </si>
  <si>
    <t>    Mobile phones</t>
  </si>
  <si>
    <t>0.4</t>
  </si>
  <si>
    <t>    Automatic data processing equipment and parts thereof </t>
  </si>
  <si>
    <t>    General machinery</t>
  </si>
  <si>
    <t>Mechanical and electrical products*</t>
  </si>
  <si>
    <t>-7.5</t>
  </si>
  <si>
    <t>Toys</t>
  </si>
  <si>
    <t>-3.9</t>
  </si>
  <si>
    <t>Furniture and parts thereof</t>
  </si>
  <si>
    <t>-8.1</t>
  </si>
  <si>
    <t>Ton</t>
  </si>
  <si>
    <t>Unwrought aluminium and aluminium products</t>
  </si>
  <si>
    <t>10,000 Tons</t>
  </si>
  <si>
    <t>Steel products</t>
  </si>
  <si>
    <t>1.7</t>
  </si>
  <si>
    <t>Ceramic products</t>
  </si>
  <si>
    <t>10,000 Pairs</t>
  </si>
  <si>
    <t>Footwear</t>
  </si>
  <si>
    <t>-1.6</t>
  </si>
  <si>
    <t>Garments and clothing accessories</t>
  </si>
  <si>
    <t>Textile yarn, fabrics and articles thereof</t>
  </si>
  <si>
    <t>-10.7</t>
  </si>
  <si>
    <t>Suitcases, handbags and similar containers</t>
  </si>
  <si>
    <t>Plastic products</t>
  </si>
  <si>
    <t>61.0</t>
  </si>
  <si>
    <t>45.4</t>
  </si>
  <si>
    <t>Fertilizers</t>
  </si>
  <si>
    <t>Medicinal materials and medicaments of Chinese type</t>
  </si>
  <si>
    <t>-7.0</t>
  </si>
  <si>
    <t>Rare earth</t>
  </si>
  <si>
    <t>-13.9</t>
  </si>
  <si>
    <t>Petroleum products </t>
  </si>
  <si>
    <t>37.2</t>
  </si>
  <si>
    <t xml:space="preserve">    Grain </t>
  </si>
  <si>
    <t>10.4</t>
  </si>
  <si>
    <t>    Aquatic products</t>
  </si>
  <si>
    <t>2.3</t>
  </si>
  <si>
    <t>—</t>
  </si>
  <si>
    <t>Agricultural products*</t>
  </si>
  <si>
    <t>1-9 Total, 2024</t>
  </si>
  <si>
    <t>1-9 Total</t>
  </si>
  <si>
    <t>Commodity</t>
  </si>
  <si>
    <t>(5) China's Major Exports by Quantity and Value, Sep 2025 (in CNY)</t>
  </si>
  <si>
    <t>7.0</t>
  </si>
  <si>
    <t>10.8</t>
  </si>
  <si>
    <t>23.3</t>
  </si>
  <si>
    <t>-2.2</t>
  </si>
  <si>
    <t>-9.8</t>
  </si>
  <si>
    <t>-3.7</t>
  </si>
  <si>
    <t>-2.5</t>
  </si>
  <si>
    <t>2.1</t>
  </si>
  <si>
    <t>-11.5</t>
  </si>
  <si>
    <t>0.0</t>
  </si>
  <si>
    <t>59.6</t>
  </si>
  <si>
    <t>-7.8</t>
  </si>
  <si>
    <t>-14.7</t>
  </si>
  <si>
    <t>1.4</t>
  </si>
  <si>
    <t>1-9 Total,2024</t>
  </si>
  <si>
    <t>(5) China's Major Exports by Quantity and Value,Sep 2025 (in USD)</t>
  </si>
  <si>
    <t>Note: "Agricultural Products*", “Electrical-Mechanical Products*" and "Hi-Tech Products*" include relevant products listed in the table.</t>
  </si>
  <si>
    <t>10.3</t>
  </si>
  <si>
    <t>Hi-Tech Products *</t>
  </si>
  <si>
    <t>0.3</t>
  </si>
  <si>
    <t>    Medical devices</t>
  </si>
  <si>
    <t>-13.3</t>
  </si>
  <si>
    <t>-11.0</t>
  </si>
  <si>
    <t>    LCD Panels</t>
  </si>
  <si>
    <t>69.6</t>
  </si>
  <si>
    <t>44.7</t>
  </si>
  <si>
    <t>Craft</t>
  </si>
  <si>
    <t>    Aircraft of more than 2-ton empty weight</t>
  </si>
  <si>
    <t>-21.6</t>
  </si>
  <si>
    <t>-39.5</t>
  </si>
  <si>
    <t>-32.4</t>
  </si>
  <si>
    <t>10,000 Cars</t>
  </si>
  <si>
    <t>    Motor Vehicles (including chassis)</t>
  </si>
  <si>
    <t>    Integrated Circuits</t>
  </si>
  <si>
    <t>0.1</t>
  </si>
  <si>
    <t>    Diodes and similar semiconductor devices</t>
  </si>
  <si>
    <t>28.4</t>
  </si>
  <si>
    <t>    Automatic Data Processing Equipment and Components </t>
  </si>
  <si>
    <t>13.0</t>
  </si>
  <si>
    <t>Set</t>
  </si>
  <si>
    <t>    Machine tools</t>
  </si>
  <si>
    <t>Unwrought Copper and Copper Products</t>
  </si>
  <si>
    <t>-12.6</t>
  </si>
  <si>
    <t xml:space="preserve">Steel Products </t>
  </si>
  <si>
    <t>-9.9</t>
  </si>
  <si>
    <t>Textile Yarn, Fabrics Products</t>
  </si>
  <si>
    <t>Paper Pulp</t>
  </si>
  <si>
    <t>-15.1</t>
  </si>
  <si>
    <t>-12.7</t>
  </si>
  <si>
    <t>10,000 CBM</t>
  </si>
  <si>
    <t>Wood Logs and Lumber</t>
  </si>
  <si>
    <t>34.9</t>
  </si>
  <si>
    <t>19.2</t>
  </si>
  <si>
    <t>Natural Rubber and Synthetic Rubber (incl. Latex)</t>
  </si>
  <si>
    <t>Plastics in primary form</t>
  </si>
  <si>
    <t>1.2</t>
  </si>
  <si>
    <t>Cosmetics &amp; clean-care products</t>
  </si>
  <si>
    <t>-6.7</t>
  </si>
  <si>
    <t>-8.9</t>
  </si>
  <si>
    <t>Pharmaceuticals</t>
  </si>
  <si>
    <t>-23.0</t>
  </si>
  <si>
    <t>Rare Earth</t>
  </si>
  <si>
    <t>-13.6</t>
  </si>
  <si>
    <t>-6.2</t>
  </si>
  <si>
    <t xml:space="preserve">Natural Gas </t>
  </si>
  <si>
    <t>-20.4</t>
  </si>
  <si>
    <t>-17.0</t>
  </si>
  <si>
    <t>Refined Petroleum Products</t>
  </si>
  <si>
    <t>-10.4</t>
  </si>
  <si>
    <t>2.6</t>
  </si>
  <si>
    <t>Crude Petroleum Oil</t>
  </si>
  <si>
    <t>-33.4</t>
  </si>
  <si>
    <t>-11.1</t>
  </si>
  <si>
    <t>Coal and lignite</t>
  </si>
  <si>
    <t>19.9</t>
  </si>
  <si>
    <t>7.7</t>
  </si>
  <si>
    <t>Copper ore and concentrates</t>
  </si>
  <si>
    <t>-12.5</t>
  </si>
  <si>
    <t>Iron ore and concentrates</t>
  </si>
  <si>
    <t>-7.1</t>
  </si>
  <si>
    <t>    Vegetable Oil</t>
  </si>
  <si>
    <t>       Soybeans </t>
  </si>
  <si>
    <t>-18.0</t>
  </si>
  <si>
    <t>-16.0</t>
  </si>
  <si>
    <t>    Grain</t>
  </si>
  <si>
    <t>15.1</t>
  </si>
  <si>
    <t>    Fresh or Dried Fruits and Nuts</t>
  </si>
  <si>
    <t>-3.1</t>
  </si>
  <si>
    <t>    Meat (incl.   entrails)</t>
  </si>
  <si>
    <t>-5.0</t>
  </si>
  <si>
    <t>(6) China's Major Imports by Quantity and Value, Sep 2025 (in CNY)</t>
  </si>
  <si>
    <t>9.4</t>
  </si>
  <si>
    <t>-14.1</t>
  </si>
  <si>
    <t>68.2</t>
  </si>
  <si>
    <t>-22.2</t>
  </si>
  <si>
    <t>-40.1</t>
  </si>
  <si>
    <t>-0.7</t>
  </si>
  <si>
    <t>-15.8</t>
  </si>
  <si>
    <t>33.7</t>
  </si>
  <si>
    <t>-6.6</t>
  </si>
  <si>
    <t>6.0</t>
  </si>
  <si>
    <t>-14.3</t>
  </si>
  <si>
    <t>-21.1</t>
  </si>
  <si>
    <t>-11.2</t>
  </si>
  <si>
    <t>-34.0</t>
  </si>
  <si>
    <t>18.8</t>
  </si>
  <si>
    <t>13.1</t>
  </si>
  <si>
    <t>-18.7</t>
  </si>
  <si>
    <t>-5.8</t>
  </si>
  <si>
    <t>(6) China's Major Imports by Quantity and Value, Sep 2025 (in USD)</t>
  </si>
  <si>
    <t>craft</t>
  </si>
  <si>
    <t xml:space="preserve">          Inward/Outward Airplanes</t>
  </si>
  <si>
    <t>ship</t>
  </si>
  <si>
    <t xml:space="preserve">          Inward/Outward Ships</t>
  </si>
  <si>
    <t>car</t>
  </si>
  <si>
    <t xml:space="preserve">          Inward/Outward Trains</t>
  </si>
  <si>
    <t xml:space="preserve">   Incl: Inward/Outward Trucks</t>
  </si>
  <si>
    <t>car/craft/ship</t>
  </si>
  <si>
    <t>Totaled Supervised Entries &amp; Exits</t>
  </si>
  <si>
    <t>Totaled Supervised Vehicles</t>
  </si>
  <si>
    <t>10,000 tons</t>
  </si>
  <si>
    <t xml:space="preserve">  Export</t>
  </si>
  <si>
    <t xml:space="preserve">  Import</t>
  </si>
  <si>
    <t>Import/Export Freight Quantity</t>
  </si>
  <si>
    <t>Indicator</t>
  </si>
  <si>
    <t xml:space="preserve"> (7) Statistics Bulletin on Freights in Sep 2025</t>
  </si>
  <si>
    <t>Unit: CNY 100 Million (일억 위안)</t>
  </si>
  <si>
    <r>
      <t>Unit: CNY 100 Million (</t>
    </r>
    <r>
      <rPr>
        <b/>
        <sz val="11"/>
        <rFont val="맑은 고딕"/>
        <family val="3"/>
        <charset val="129"/>
      </rPr>
      <t>일억</t>
    </r>
    <r>
      <rPr>
        <b/>
        <sz val="11"/>
        <rFont val="Arial"/>
        <family val="2"/>
      </rPr>
      <t xml:space="preserve"> </t>
    </r>
    <r>
      <rPr>
        <b/>
        <sz val="11"/>
        <rFont val="맑은 고딕"/>
        <family val="3"/>
        <charset val="129"/>
      </rPr>
      <t>위안</t>
    </r>
    <r>
      <rPr>
        <b/>
        <sz val="11"/>
        <rFont val="Arial"/>
        <family val="2"/>
      </rPr>
      <t>)</t>
    </r>
    <phoneticPr fontId="11" type="noConversion"/>
  </si>
  <si>
    <r>
      <t>Unit: USD 100 Million  (일억</t>
    </r>
    <r>
      <rPr>
        <b/>
        <sz val="12"/>
        <rFont val="돋움"/>
        <family val="2"/>
        <charset val="129"/>
      </rPr>
      <t xml:space="preserve"> 달러)</t>
    </r>
    <phoneticPr fontId="11" type="noConversion"/>
  </si>
  <si>
    <t>Unit: USD1 Million (백만 달러)</t>
  </si>
  <si>
    <t>항목</t>
    <phoneticPr fontId="11" type="noConversion"/>
  </si>
  <si>
    <t>수출입</t>
    <phoneticPr fontId="11" type="noConversion"/>
  </si>
  <si>
    <t>수출</t>
    <phoneticPr fontId="11" type="noConversion"/>
  </si>
  <si>
    <t>수입</t>
    <phoneticPr fontId="11" type="noConversion"/>
  </si>
  <si>
    <t>무역수지</t>
    <phoneticPr fontId="11" type="noConversion"/>
  </si>
  <si>
    <r>
      <t>Year-on-Year %
전년동월대비</t>
    </r>
    <r>
      <rPr>
        <b/>
        <sz val="11"/>
        <rFont val="돋움"/>
        <family val="2"/>
        <charset val="129"/>
      </rPr>
      <t xml:space="preserve"> 
백분율 변화</t>
    </r>
    <phoneticPr fontId="11" type="noConversion"/>
  </si>
  <si>
    <r>
      <t xml:space="preserve">Month-on-Month %
</t>
    </r>
    <r>
      <rPr>
        <b/>
        <sz val="11"/>
        <rFont val="맑은 고딕"/>
        <family val="3"/>
        <charset val="129"/>
      </rPr>
      <t>전월대비</t>
    </r>
    <r>
      <rPr>
        <b/>
        <sz val="11"/>
        <rFont val="돋움"/>
        <family val="2"/>
        <charset val="129"/>
      </rPr>
      <t xml:space="preserve"> 
백분율 변화</t>
    </r>
    <phoneticPr fontId="11" type="noConversion"/>
  </si>
  <si>
    <r>
      <t>Year-on-Year %
전년동기대비</t>
    </r>
    <r>
      <rPr>
        <b/>
        <sz val="11"/>
        <rFont val="돋움"/>
        <family val="2"/>
        <charset val="129"/>
      </rPr>
      <t xml:space="preserve"> 
백분율 변화</t>
    </r>
    <phoneticPr fontId="11" type="noConversion"/>
  </si>
  <si>
    <t>Note: 
Export-Import Balance "+" indicates export more than import and "-" indicates export less than import.</t>
    <phoneticPr fontId="11" type="noConversion"/>
  </si>
  <si>
    <t xml:space="preserve"> 무역수지 "+"는 수출이 수입보다 많음을 나타내고, "-"는 수출이 수입보다 적음을 나타냅니다.</t>
  </si>
  <si>
    <t>(1) China's Total Export &amp; Import Values, Sep 2025 (in CNY)</t>
    <phoneticPr fontId="11" type="noConversion"/>
  </si>
  <si>
    <r>
      <t>Month-on-Month ±%
전월대비</t>
    </r>
    <r>
      <rPr>
        <b/>
        <sz val="12"/>
        <rFont val="돋움"/>
        <family val="2"/>
        <charset val="129"/>
      </rPr>
      <t xml:space="preserve"> 
백분율 변화</t>
    </r>
    <phoneticPr fontId="11" type="noConversion"/>
  </si>
  <si>
    <r>
      <t>Year-on-Year ±%
전년동월대비
백분율</t>
    </r>
    <r>
      <rPr>
        <b/>
        <sz val="12"/>
        <rFont val="돋움"/>
        <family val="2"/>
        <charset val="129"/>
      </rPr>
      <t xml:space="preserve"> 변화</t>
    </r>
    <phoneticPr fontId="11" type="noConversion"/>
  </si>
  <si>
    <r>
      <t>Year-on-Year ±%
전년동기대비
백분율</t>
    </r>
    <r>
      <rPr>
        <b/>
        <sz val="12"/>
        <rFont val="돋움"/>
        <family val="2"/>
        <charset val="129"/>
      </rPr>
      <t xml:space="preserve"> 변화</t>
    </r>
    <phoneticPr fontId="11" type="noConversion"/>
  </si>
  <si>
    <r>
      <t>Year-on-Year (</t>
    </r>
    <r>
      <rPr>
        <b/>
        <sz val="10"/>
        <rFont val="宋体"/>
        <charset val="134"/>
      </rPr>
      <t>±</t>
    </r>
    <r>
      <rPr>
        <b/>
        <sz val="10"/>
        <rFont val="Arial"/>
        <family val="2"/>
      </rPr>
      <t>%)
전년동월대비
백분율</t>
    </r>
    <r>
      <rPr>
        <b/>
        <sz val="10"/>
        <rFont val="돋움"/>
        <family val="2"/>
        <charset val="129"/>
      </rPr>
      <t xml:space="preserve"> 변화</t>
    </r>
    <phoneticPr fontId="11" type="noConversion"/>
  </si>
  <si>
    <t>Export &amp; Import
수출입</t>
    <phoneticPr fontId="11" type="noConversion"/>
  </si>
  <si>
    <t>Export
수출</t>
    <phoneticPr fontId="11" type="noConversion"/>
  </si>
  <si>
    <t>Import
수입</t>
    <phoneticPr fontId="11" type="noConversion"/>
  </si>
  <si>
    <r>
      <t>Year-on-Year (</t>
    </r>
    <r>
      <rPr>
        <b/>
        <sz val="10"/>
        <rFont val="宋体"/>
        <charset val="134"/>
      </rPr>
      <t>±</t>
    </r>
    <r>
      <rPr>
        <b/>
        <sz val="10"/>
        <rFont val="Arial"/>
        <family val="2"/>
      </rPr>
      <t xml:space="preserve">%)
</t>
    </r>
    <r>
      <rPr>
        <b/>
        <sz val="10"/>
        <rFont val="맑은 고딕"/>
        <family val="3"/>
        <charset val="129"/>
      </rPr>
      <t>전년동월대비
백분율</t>
    </r>
    <r>
      <rPr>
        <b/>
        <sz val="10"/>
        <rFont val="돋움"/>
        <family val="2"/>
        <charset val="129"/>
      </rPr>
      <t xml:space="preserve"> 변화</t>
    </r>
    <phoneticPr fontId="11" type="noConversion"/>
  </si>
  <si>
    <r>
      <t xml:space="preserve">Export &amp; Import
</t>
    </r>
    <r>
      <rPr>
        <b/>
        <sz val="10"/>
        <rFont val="맑은 고딕"/>
        <family val="3"/>
        <charset val="129"/>
      </rPr>
      <t>수출입</t>
    </r>
    <phoneticPr fontId="11" type="noConversion"/>
  </si>
  <si>
    <r>
      <t xml:space="preserve">Export
</t>
    </r>
    <r>
      <rPr>
        <b/>
        <sz val="10"/>
        <rFont val="맑은 고딕"/>
        <family val="3"/>
        <charset val="129"/>
      </rPr>
      <t>수출</t>
    </r>
    <phoneticPr fontId="11" type="noConversion"/>
  </si>
  <si>
    <r>
      <t xml:space="preserve">Import
</t>
    </r>
    <r>
      <rPr>
        <b/>
        <sz val="10"/>
        <rFont val="맑은 고딕"/>
        <family val="3"/>
        <charset val="129"/>
      </rPr>
      <t>수입</t>
    </r>
    <phoneticPr fontId="11" type="noConversion"/>
  </si>
  <si>
    <t>무역형태</t>
    <phoneticPr fontId="11" type="noConversion"/>
  </si>
  <si>
    <t>총액</t>
  </si>
  <si>
    <t>일반 무역</t>
  </si>
  <si>
    <t>국가/국제기구 간 무상 지원 및 기증 자재</t>
  </si>
  <si>
    <t>기타 기증 자재</t>
  </si>
  <si>
    <t>외국에서 공급하는 자재를 이용한 가공 및 조립 무역</t>
  </si>
  <si>
    <t>수입 자재를 이용한 가공 무역</t>
  </si>
  <si>
    <t>국경 소무역</t>
  </si>
  <si>
    <t>수입 장비 가공 무역</t>
  </si>
  <si>
    <t>해외 계약 프로젝트 수출</t>
  </si>
  <si>
    <t>리스 무역</t>
  </si>
  <si>
    <t>외국인 투자 기업에서 투자한 수입 장비/물품</t>
  </si>
  <si>
    <t>역외 가공 무역</t>
  </si>
  <si>
    <t>면세 외환 상품</t>
  </si>
  <si>
    <t>면세품</t>
  </si>
  <si>
    <t>보세 관리 구역 내 반입 및 반출 물품</t>
  </si>
  <si>
    <t>세관 특별 관리 구역 물류 물품</t>
  </si>
  <si>
    <t>세관 특별 관리 구역 수입 장비</t>
  </si>
  <si>
    <t>기타</t>
  </si>
  <si>
    <t xml:space="preserve"> 2014년부터 세관 통계에는 "면세품"이 포함됩니다.</t>
  </si>
  <si>
    <t xml:space="preserve"> 2018년부터 "보상무역", "위탁무역" 및 "물물교환무역"이 "기타" 항목에 포함됩니다.</t>
  </si>
  <si>
    <r>
      <rPr>
        <b/>
        <sz val="12"/>
        <rFont val="맑은 고딕"/>
        <family val="3"/>
        <charset val="129"/>
      </rPr>
      <t>수출입</t>
    </r>
    <r>
      <rPr>
        <b/>
        <sz val="12"/>
        <rFont val="돋움"/>
        <family val="2"/>
        <charset val="129"/>
      </rPr>
      <t xml:space="preserve"> 금액</t>
    </r>
    <phoneticPr fontId="11" type="noConversion"/>
  </si>
  <si>
    <t>Import 
수입</t>
    <phoneticPr fontId="11" type="noConversion"/>
  </si>
  <si>
    <r>
      <t xml:space="preserve">Import 
</t>
    </r>
    <r>
      <rPr>
        <b/>
        <sz val="10"/>
        <rFont val="맑은 고딕"/>
        <family val="3"/>
        <charset val="129"/>
      </rPr>
      <t>수입</t>
    </r>
    <phoneticPr fontId="11" type="noConversion"/>
  </si>
  <si>
    <r>
      <t>무역형태별</t>
    </r>
    <r>
      <rPr>
        <b/>
        <sz val="12"/>
        <rFont val="돋움"/>
        <family val="2"/>
        <charset val="129"/>
      </rPr>
      <t xml:space="preserve"> 수출입 금액, 누계</t>
    </r>
    <phoneticPr fontId="11" type="noConversion"/>
  </si>
  <si>
    <r>
      <rPr>
        <b/>
        <sz val="12"/>
        <rFont val="맑은 고딕"/>
        <family val="3"/>
        <charset val="129"/>
      </rPr>
      <t>무역형태별</t>
    </r>
    <r>
      <rPr>
        <b/>
        <sz val="12"/>
        <rFont val="돋움"/>
        <family val="2"/>
        <charset val="129"/>
      </rPr>
      <t xml:space="preserve"> 수출입 금액</t>
    </r>
    <r>
      <rPr>
        <b/>
        <sz val="12"/>
        <rFont val="Arial"/>
        <family val="2"/>
      </rPr>
      <t xml:space="preserve">, </t>
    </r>
    <r>
      <rPr>
        <b/>
        <sz val="12"/>
        <rFont val="돋움"/>
        <family val="2"/>
        <charset val="129"/>
      </rPr>
      <t>월간</t>
    </r>
    <phoneticPr fontId="11" type="noConversion"/>
  </si>
  <si>
    <r>
      <t>Year-on-Year (</t>
    </r>
    <r>
      <rPr>
        <b/>
        <sz val="10"/>
        <rFont val="宋体"/>
        <charset val="134"/>
      </rPr>
      <t>±</t>
    </r>
    <r>
      <rPr>
        <b/>
        <sz val="10"/>
        <rFont val="Arial"/>
        <family val="2"/>
      </rPr>
      <t>%)
전년동기대비
백분율</t>
    </r>
    <r>
      <rPr>
        <b/>
        <sz val="10"/>
        <rFont val="돋움"/>
        <family val="2"/>
        <charset val="129"/>
      </rPr>
      <t xml:space="preserve"> 변화</t>
    </r>
    <phoneticPr fontId="11" type="noConversion"/>
  </si>
  <si>
    <r>
      <t>Year-on-Year (</t>
    </r>
    <r>
      <rPr>
        <b/>
        <sz val="10"/>
        <rFont val="宋体"/>
        <charset val="134"/>
      </rPr>
      <t>±</t>
    </r>
    <r>
      <rPr>
        <b/>
        <sz val="10"/>
        <rFont val="Arial"/>
        <family val="2"/>
      </rPr>
      <t xml:space="preserve">%)
</t>
    </r>
    <r>
      <rPr>
        <b/>
        <sz val="10"/>
        <rFont val="맑은 고딕"/>
        <family val="3"/>
        <charset val="129"/>
      </rPr>
      <t>전년동기대비
백분율</t>
    </r>
    <r>
      <rPr>
        <b/>
        <sz val="10"/>
        <rFont val="돋움"/>
        <family val="2"/>
        <charset val="129"/>
      </rPr>
      <t xml:space="preserve"> 변화</t>
    </r>
    <phoneticPr fontId="11" type="noConversion"/>
  </si>
  <si>
    <r>
      <t xml:space="preserve">Import 
</t>
    </r>
    <r>
      <rPr>
        <b/>
        <sz val="12"/>
        <rFont val="바탕"/>
        <family val="1"/>
        <charset val="129"/>
      </rPr>
      <t>수입</t>
    </r>
    <phoneticPr fontId="11" type="noConversion"/>
  </si>
  <si>
    <r>
      <t xml:space="preserve">Export &amp; Import
</t>
    </r>
    <r>
      <rPr>
        <b/>
        <sz val="12"/>
        <rFont val="바탕"/>
        <family val="1"/>
        <charset val="129"/>
      </rPr>
      <t>수출입</t>
    </r>
    <phoneticPr fontId="11" type="noConversion"/>
  </si>
  <si>
    <r>
      <t xml:space="preserve">Export
</t>
    </r>
    <r>
      <rPr>
        <b/>
        <sz val="12"/>
        <rFont val="바탕"/>
        <family val="1"/>
        <charset val="129"/>
      </rPr>
      <t>수출</t>
    </r>
    <phoneticPr fontId="11" type="noConversion"/>
  </si>
  <si>
    <r>
      <t>1-to-9 Total Year-on-Year (±%)
전년동기대비
백분율</t>
    </r>
    <r>
      <rPr>
        <b/>
        <sz val="12"/>
        <rFont val="바탕"/>
        <family val="1"/>
        <charset val="129"/>
      </rPr>
      <t xml:space="preserve"> 변화</t>
    </r>
    <phoneticPr fontId="11" type="noConversion"/>
  </si>
  <si>
    <r>
      <t>국가·지역별</t>
    </r>
    <r>
      <rPr>
        <b/>
        <sz val="12"/>
        <rFont val="바탕"/>
        <family val="1"/>
        <charset val="129"/>
      </rPr>
      <t xml:space="preserve"> 수출입 금액</t>
    </r>
    <phoneticPr fontId="11" type="noConversion"/>
  </si>
  <si>
    <r>
      <t>Import Source
수입</t>
    </r>
    <r>
      <rPr>
        <b/>
        <sz val="12"/>
        <rFont val="바탕"/>
        <family val="1"/>
        <charset val="129"/>
      </rPr>
      <t xml:space="preserve"> 원산지</t>
    </r>
    <phoneticPr fontId="11" type="noConversion"/>
  </si>
  <si>
    <r>
      <t>Export Destination
수출</t>
    </r>
    <r>
      <rPr>
        <b/>
        <sz val="12"/>
        <rFont val="바탕"/>
        <family val="1"/>
        <charset val="129"/>
      </rPr>
      <t xml:space="preserve"> 도착지</t>
    </r>
    <phoneticPr fontId="11" type="noConversion"/>
  </si>
  <si>
    <r>
      <t>주요</t>
    </r>
    <r>
      <rPr>
        <b/>
        <sz val="14"/>
        <rFont val="돋움"/>
        <family val="2"/>
        <charset val="129"/>
      </rPr>
      <t xml:space="preserve"> 수출품 수출 물량 및 금액</t>
    </r>
    <phoneticPr fontId="11" type="noConversion"/>
  </si>
  <si>
    <r>
      <t>Quantity Unit
물량</t>
    </r>
    <r>
      <rPr>
        <b/>
        <sz val="12"/>
        <rFont val="돋움"/>
        <family val="2"/>
        <charset val="129"/>
      </rPr>
      <t xml:space="preserve"> 단위</t>
    </r>
    <phoneticPr fontId="11" type="noConversion"/>
  </si>
  <si>
    <t>Quantity
물량</t>
    <phoneticPr fontId="11" type="noConversion"/>
  </si>
  <si>
    <t>Value
금액</t>
    <phoneticPr fontId="11" type="noConversion"/>
  </si>
  <si>
    <r>
      <t>1-9 Total, Year-On-Year(%) 
전년동기대비</t>
    </r>
    <r>
      <rPr>
        <b/>
        <sz val="12"/>
        <color rgb="FF333333"/>
        <rFont val="돋움"/>
        <family val="2"/>
        <charset val="129"/>
      </rPr>
      <t xml:space="preserve"> 
백분율 변화</t>
    </r>
    <phoneticPr fontId="11" type="noConversion"/>
  </si>
  <si>
    <t>상품</t>
    <phoneticPr fontId="11" type="noConversion"/>
  </si>
  <si>
    <t>농산물*</t>
  </si>
  <si>
    <t>수산물</t>
  </si>
  <si>
    <t>곡물</t>
  </si>
  <si>
    <t>석유 제품</t>
  </si>
  <si>
    <t>희토류</t>
  </si>
  <si>
    <t>중국산 의약물질 및 의약품</t>
  </si>
  <si>
    <t>비료</t>
  </si>
  <si>
    <t>플라스틱 제품</t>
  </si>
  <si>
    <t>여행 가방, 핸드백 및 유사 제품</t>
  </si>
  <si>
    <t>방직용 원사, 직물 및 관련 제품</t>
  </si>
  <si>
    <t>의류 및 의류 액세서리</t>
  </si>
  <si>
    <t>신발</t>
  </si>
  <si>
    <t>도자기 제품</t>
  </si>
  <si>
    <t>철강 제품</t>
  </si>
  <si>
    <t>알루미늄 및 관련 가공 제품</t>
  </si>
  <si>
    <t>가구 및 관련 부품</t>
  </si>
  <si>
    <t>장난감</t>
  </si>
  <si>
    <t>기계 및 전기 제품*</t>
  </si>
  <si>
    <t>일반 기계</t>
  </si>
  <si>
    <t>자동 데이터 처리 장비 및 관련 부품</t>
  </si>
  <si>
    <t>휴대폰</t>
  </si>
  <si>
    <t>가전제품</t>
  </si>
  <si>
    <t>오디오와 비디오 장치 및 관련 부품</t>
  </si>
  <si>
    <t>집적 회로</t>
  </si>
  <si>
    <t>자동차; 엔진이 장착된 섀시 포함</t>
  </si>
  <si>
    <t>자동차 부품</t>
  </si>
  <si>
    <t>선박</t>
  </si>
  <si>
    <t>LCD 패널</t>
  </si>
  <si>
    <t>의료 또는 수술용 기기</t>
  </si>
  <si>
    <t>램프 및 조명기구와 관련 부품</t>
  </si>
  <si>
    <t>첨단 제품</t>
  </si>
  <si>
    <t>농산물, 기계 및 전기 제품 및 첨단 제품 행에는 표에 있는 관련 제품을 포함합니다.</t>
  </si>
  <si>
    <r>
      <t xml:space="preserve">Value
</t>
    </r>
    <r>
      <rPr>
        <b/>
        <sz val="12"/>
        <rFont val="맑은 고딕"/>
        <family val="3"/>
        <charset val="129"/>
      </rPr>
      <t>금액</t>
    </r>
    <phoneticPr fontId="11" type="noConversion"/>
  </si>
  <si>
    <r>
      <t xml:space="preserve">Quantity
</t>
    </r>
    <r>
      <rPr>
        <b/>
        <sz val="12"/>
        <rFont val="맑은 고딕"/>
        <family val="3"/>
        <charset val="129"/>
      </rPr>
      <t>물량</t>
    </r>
    <phoneticPr fontId="11" type="noConversion"/>
  </si>
  <si>
    <r>
      <t xml:space="preserve">1-9 Total, Year-On-Year(%) 
</t>
    </r>
    <r>
      <rPr>
        <b/>
        <sz val="12"/>
        <color rgb="FF333333"/>
        <rFont val="돋움"/>
        <family val="3"/>
        <charset val="129"/>
      </rPr>
      <t>전년동기대비
백분율 변화</t>
    </r>
    <phoneticPr fontId="11" type="noConversion"/>
  </si>
  <si>
    <r>
      <t>주요</t>
    </r>
    <r>
      <rPr>
        <b/>
        <sz val="14"/>
        <rFont val="돋움"/>
        <family val="2"/>
        <charset val="129"/>
      </rPr>
      <t xml:space="preserve"> 수입품 수입 물량 및 금액</t>
    </r>
    <phoneticPr fontId="11" type="noConversion"/>
  </si>
  <si>
    <r>
      <t>QTY Unit
물량</t>
    </r>
    <r>
      <rPr>
        <b/>
        <sz val="12"/>
        <color rgb="FF333333"/>
        <rFont val="돋움"/>
        <family val="2"/>
        <charset val="129"/>
      </rPr>
      <t xml:space="preserve"> 단위</t>
    </r>
    <phoneticPr fontId="11" type="noConversion"/>
  </si>
  <si>
    <r>
      <t>1-9 Total Year-On-Year(%) 
전년동기대비
백분율</t>
    </r>
    <r>
      <rPr>
        <b/>
        <sz val="12"/>
        <color rgb="FF333333"/>
        <rFont val="돋움"/>
        <family val="2"/>
        <charset val="129"/>
      </rPr>
      <t xml:space="preserve"> 변화</t>
    </r>
    <phoneticPr fontId="11" type="noConversion"/>
  </si>
  <si>
    <t>육류; 내장 포함</t>
  </si>
  <si>
    <t>신선 또는 건조 과일류 및 견과류</t>
  </si>
  <si>
    <t>대두</t>
  </si>
  <si>
    <t>식물성 오일</t>
  </si>
  <si>
    <t>철광석 및 정광</t>
  </si>
  <si>
    <t>구리광 및 정광</t>
  </si>
  <si>
    <t>석탄 및 갈탄</t>
  </si>
  <si>
    <t>원유</t>
  </si>
  <si>
    <t>정제 석유 제품</t>
  </si>
  <si>
    <t>천연가스</t>
  </si>
  <si>
    <t>의약품</t>
  </si>
  <si>
    <t>화장품 및 클린케어 제품</t>
  </si>
  <si>
    <t>1차 플라스틱</t>
  </si>
  <si>
    <t>천연고무 및 합성고무; 라텍스 포함</t>
  </si>
  <si>
    <t>목재</t>
  </si>
  <si>
    <t>제지용 펄프</t>
  </si>
  <si>
    <t>섬유사, 직물 제품</t>
  </si>
  <si>
    <t>철 제품</t>
  </si>
  <si>
    <t>구리 및 구리 제품</t>
  </si>
  <si>
    <t>공작 기계</t>
  </si>
  <si>
    <t>자동 데이터 처리 장비 및 부품</t>
  </si>
  <si>
    <t>다이오드 및 유사 반도체 기기</t>
  </si>
  <si>
    <t>집적회로</t>
  </si>
  <si>
    <t>자동차; 섀시 포함</t>
  </si>
  <si>
    <t>자체 중량 2톤 이상의 항공기</t>
  </si>
  <si>
    <t>의료기기</t>
  </si>
  <si>
    <r>
      <t>주요</t>
    </r>
    <r>
      <rPr>
        <b/>
        <sz val="12"/>
        <rFont val="돋움"/>
        <family val="2"/>
        <charset val="129"/>
      </rPr>
      <t xml:space="preserve"> 수입품 수입 물량 및 금액</t>
    </r>
    <phoneticPr fontId="11" type="noConversion"/>
  </si>
  <si>
    <r>
      <t>화물운송</t>
    </r>
    <r>
      <rPr>
        <b/>
        <sz val="12"/>
        <color rgb="FF000000"/>
        <rFont val="돋움"/>
        <family val="2"/>
        <charset val="129"/>
      </rPr>
      <t xml:space="preserve"> </t>
    </r>
    <r>
      <rPr>
        <b/>
        <sz val="12"/>
        <color indexed="8"/>
        <rFont val="Arial"/>
        <family val="2"/>
      </rPr>
      <t>통계</t>
    </r>
    <phoneticPr fontId="11" type="noConversion"/>
  </si>
  <si>
    <t>지표</t>
    <phoneticPr fontId="11" type="noConversion"/>
  </si>
  <si>
    <t>Unit
단위</t>
    <phoneticPr fontId="11" type="noConversion"/>
  </si>
  <si>
    <r>
      <t>Year-on-Year ±%
전년동월대비
백분율</t>
    </r>
    <r>
      <rPr>
        <b/>
        <sz val="12"/>
        <color rgb="FF000000"/>
        <rFont val="돋움"/>
        <family val="2"/>
        <charset val="129"/>
      </rPr>
      <t xml:space="preserve"> 변화</t>
    </r>
    <phoneticPr fontId="11" type="noConversion"/>
  </si>
  <si>
    <r>
      <t>Year-on-Year ±%
전년동기대비
백분율</t>
    </r>
    <r>
      <rPr>
        <b/>
        <sz val="12"/>
        <color rgb="FF000000"/>
        <rFont val="돋움"/>
        <family val="2"/>
        <charset val="129"/>
      </rPr>
      <t xml:space="preserve"> 변화</t>
    </r>
    <phoneticPr fontId="11" type="noConversion"/>
  </si>
  <si>
    <t>수출입 화물 물량</t>
  </si>
  <si>
    <t>수입</t>
  </si>
  <si>
    <t>수출</t>
  </si>
  <si>
    <t>관리되는 전차량</t>
  </si>
  <si>
    <t>관리되는 전입출국</t>
  </si>
  <si>
    <t>포함: 입출국 트럭</t>
  </si>
  <si>
    <t>입출국 열차</t>
  </si>
  <si>
    <t>입출국 선박</t>
  </si>
  <si>
    <t>입출국 항공기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</si>
</sst>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_ "/>
    <numFmt numFmtId="177" formatCode="0.0_ "/>
    <numFmt numFmtId="178" formatCode="0.00_);[Red]\(0.00\)"/>
    <numFmt numFmtId="179" formatCode="#,##0_ "/>
    <numFmt numFmtId="180" formatCode="0_ "/>
  </numFmts>
  <fonts count="44">
    <font>
      <sz val="11"/>
      <color indexed="8"/>
      <name val="宋体"/>
      <charset val="134"/>
    </font>
    <font>
      <b/>
      <sz val="11"/>
      <color indexed="8"/>
      <name val="宋体"/>
      <charset val="134"/>
    </font>
    <font>
      <b/>
      <sz val="12"/>
      <name val="Arial"/>
      <family val="2"/>
    </font>
    <font>
      <b/>
      <sz val="11"/>
      <name val="宋体"/>
      <charset val="134"/>
    </font>
    <font>
      <b/>
      <sz val="11"/>
      <name val="Arial"/>
      <family val="2"/>
    </font>
    <font>
      <b/>
      <sz val="12"/>
      <color indexed="63"/>
      <name val="宋体"/>
      <charset val="134"/>
    </font>
    <font>
      <sz val="11"/>
      <name val="宋体"/>
      <charset val="134"/>
    </font>
    <font>
      <b/>
      <sz val="12"/>
      <name val="宋体"/>
      <charset val="134"/>
    </font>
    <font>
      <sz val="11"/>
      <color indexed="8"/>
      <name val="宋体"/>
      <charset val="134"/>
    </font>
    <font>
      <b/>
      <sz val="12"/>
      <color rgb="FF333333"/>
      <name val="宋体"/>
      <charset val="134"/>
    </font>
    <font>
      <sz val="11"/>
      <color theme="1"/>
      <name val="宋体"/>
      <charset val="134"/>
    </font>
    <font>
      <sz val="8"/>
      <name val="돋움"/>
      <family val="3"/>
      <charset val="129"/>
    </font>
    <font>
      <sz val="11"/>
      <name val="Arial"/>
      <family val="2"/>
    </font>
    <font>
      <b/>
      <sz val="10"/>
      <name val="Arial"/>
      <family val="2"/>
    </font>
    <font>
      <b/>
      <sz val="10"/>
      <name val="宋体"/>
      <charset val="134"/>
    </font>
    <font>
      <sz val="12"/>
      <name val="Arial"/>
      <family val="2"/>
    </font>
    <font>
      <b/>
      <sz val="11"/>
      <color rgb="FF000000"/>
      <name val="宋体"/>
      <charset val="134"/>
    </font>
    <font>
      <sz val="12"/>
      <color indexed="8"/>
      <name val="宋体"/>
      <charset val="134"/>
    </font>
    <font>
      <sz val="12"/>
      <name val="宋体"/>
      <charset val="134"/>
    </font>
    <font>
      <b/>
      <sz val="12"/>
      <name val="Times New Roman"/>
      <family val="1"/>
    </font>
    <font>
      <b/>
      <sz val="11"/>
      <name val="Times New Roman"/>
      <family val="1"/>
    </font>
    <font>
      <sz val="11"/>
      <color indexed="8"/>
      <name val="Calibri"/>
      <family val="2"/>
    </font>
    <font>
      <b/>
      <sz val="12"/>
      <color rgb="FF333333"/>
      <name val="Arial"/>
      <family val="2"/>
    </font>
    <font>
      <b/>
      <sz val="12"/>
      <color indexed="63"/>
      <name val="Arial"/>
      <family val="2"/>
    </font>
    <font>
      <b/>
      <sz val="14"/>
      <name val="Arial"/>
      <family val="2"/>
    </font>
    <font>
      <sz val="6"/>
      <color rgb="FF666666"/>
      <name val="Microsoft YaHei"/>
      <family val="2"/>
      <charset val="134"/>
    </font>
    <font>
      <sz val="7"/>
      <color rgb="FF666666"/>
      <name val="Microsoft YaHei"/>
      <family val="2"/>
      <charset val="134"/>
    </font>
    <font>
      <sz val="11"/>
      <color rgb="FF000000"/>
      <name val="Calibri"/>
      <family val="2"/>
    </font>
    <font>
      <sz val="10"/>
      <color rgb="FF000000"/>
      <name val="宋体"/>
      <charset val="134"/>
    </font>
    <font>
      <sz val="12"/>
      <color indexed="8"/>
      <name val="Arial"/>
      <family val="2"/>
    </font>
    <font>
      <b/>
      <sz val="12"/>
      <color indexed="8"/>
      <name val="Arial"/>
      <family val="2"/>
    </font>
    <font>
      <b/>
      <sz val="12"/>
      <name val="돋움"/>
      <family val="2"/>
      <charset val="129"/>
    </font>
    <font>
      <b/>
      <sz val="11"/>
      <name val="맑은 고딕"/>
      <family val="3"/>
      <charset val="129"/>
    </font>
    <font>
      <b/>
      <sz val="11"/>
      <name val="돋움"/>
      <family val="2"/>
      <charset val="129"/>
    </font>
    <font>
      <b/>
      <sz val="12"/>
      <name val="맑은 고딕"/>
      <family val="3"/>
      <charset val="129"/>
    </font>
    <font>
      <b/>
      <sz val="12"/>
      <name val="Arial"/>
      <family val="3"/>
      <charset val="129"/>
    </font>
    <font>
      <sz val="12"/>
      <name val="돋움"/>
      <family val="2"/>
      <charset val="129"/>
    </font>
    <font>
      <b/>
      <sz val="10"/>
      <name val="돋움"/>
      <family val="2"/>
      <charset val="129"/>
    </font>
    <font>
      <b/>
      <sz val="10"/>
      <name val="맑은 고딕"/>
      <family val="3"/>
      <charset val="129"/>
    </font>
    <font>
      <b/>
      <sz val="12"/>
      <name val="바탕"/>
      <family val="1"/>
      <charset val="129"/>
    </font>
    <font>
      <b/>
      <sz val="14"/>
      <name val="돋움"/>
      <family val="2"/>
      <charset val="129"/>
    </font>
    <font>
      <b/>
      <sz val="12"/>
      <color rgb="FF333333"/>
      <name val="돋움"/>
      <family val="3"/>
      <charset val="129"/>
    </font>
    <font>
      <b/>
      <sz val="12"/>
      <color rgb="FF333333"/>
      <name val="돋움"/>
      <family val="2"/>
      <charset val="129"/>
    </font>
    <font>
      <b/>
      <sz val="12"/>
      <color rgb="FF000000"/>
      <name val="돋움"/>
      <family val="2"/>
      <charset val="129"/>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tint="-0.249977111117893"/>
        <bgColor indexed="64"/>
      </patternFill>
    </fill>
    <fill>
      <patternFill patternType="solid">
        <fgColor rgb="FFBFBFBF"/>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bgColor indexed="64"/>
      </patternFill>
    </fill>
    <fill>
      <patternFill patternType="solid">
        <fgColor rgb="FFC0C0C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9">
    <xf numFmtId="0" fontId="0" fillId="0" borderId="0" applyProtection="0">
      <alignment vertical="center"/>
    </xf>
    <xf numFmtId="0" fontId="8" fillId="0" borderId="0" applyProtection="0">
      <alignment vertical="center"/>
    </xf>
    <xf numFmtId="0" fontId="10" fillId="0" borderId="0">
      <alignment vertical="center"/>
    </xf>
    <xf numFmtId="0" fontId="8" fillId="0" borderId="0" applyProtection="0">
      <alignment vertical="center"/>
    </xf>
    <xf numFmtId="0" fontId="10" fillId="0" borderId="0">
      <alignment vertical="center"/>
    </xf>
    <xf numFmtId="0" fontId="21" fillId="0" borderId="0" applyProtection="0">
      <alignment vertical="center"/>
    </xf>
    <xf numFmtId="0" fontId="18" fillId="0" borderId="0" applyProtection="0">
      <alignment vertical="center"/>
    </xf>
    <xf numFmtId="0" fontId="18" fillId="0" borderId="0" applyProtection="0"/>
    <xf numFmtId="0" fontId="27" fillId="0" borderId="0"/>
  </cellStyleXfs>
  <cellXfs count="228">
    <xf numFmtId="0" fontId="0" fillId="0" borderId="0" xfId="0" applyProtection="1">
      <alignment vertical="center"/>
    </xf>
    <xf numFmtId="0" fontId="0" fillId="0" borderId="0" xfId="0" applyFont="1" applyProtection="1">
      <alignment vertical="center"/>
    </xf>
    <xf numFmtId="0" fontId="1" fillId="0" borderId="0" xfId="0" applyFont="1" applyProtection="1">
      <alignment vertical="center"/>
    </xf>
    <xf numFmtId="0" fontId="3" fillId="0" borderId="1" xfId="0" applyFont="1" applyBorder="1" applyProtection="1">
      <alignment vertical="center"/>
    </xf>
    <xf numFmtId="0" fontId="3" fillId="0" borderId="1" xfId="0" applyFont="1" applyBorder="1" applyAlignment="1" applyProtection="1">
      <alignment horizontal="right" vertical="center"/>
    </xf>
    <xf numFmtId="0" fontId="4" fillId="0" borderId="1" xfId="0" applyFont="1" applyBorder="1" applyAlignment="1" applyProtection="1">
      <alignment horizontal="center" vertical="center"/>
    </xf>
    <xf numFmtId="0" fontId="4" fillId="0" borderId="1" xfId="0" applyFont="1" applyBorder="1" applyProtection="1">
      <alignment vertical="center"/>
    </xf>
    <xf numFmtId="176" fontId="1" fillId="0" borderId="1" xfId="0" applyNumberFormat="1" applyFont="1" applyBorder="1" applyAlignment="1" applyProtection="1">
      <alignment horizontal="right" vertical="center"/>
    </xf>
    <xf numFmtId="0" fontId="4" fillId="4" borderId="1" xfId="0" applyFont="1" applyFill="1" applyBorder="1" applyProtection="1">
      <alignment vertical="center"/>
    </xf>
    <xf numFmtId="176" fontId="1" fillId="5" borderId="1" xfId="0" applyNumberFormat="1" applyFont="1" applyFill="1" applyBorder="1" applyAlignment="1" applyProtection="1">
      <alignment horizontal="right" vertical="center"/>
    </xf>
    <xf numFmtId="0" fontId="6" fillId="0" borderId="1" xfId="0" applyFont="1" applyBorder="1" applyProtection="1">
      <alignment vertical="center"/>
    </xf>
    <xf numFmtId="57" fontId="4" fillId="0" borderId="1" xfId="0" applyNumberFormat="1" applyFont="1" applyBorder="1" applyAlignment="1" applyProtection="1">
      <alignment horizontal="center" vertical="center"/>
    </xf>
    <xf numFmtId="177" fontId="1" fillId="0" borderId="1" xfId="0" applyNumberFormat="1" applyFont="1" applyBorder="1" applyAlignment="1" applyProtection="1">
      <alignment horizontal="right" vertical="center"/>
    </xf>
    <xf numFmtId="177" fontId="1" fillId="0" borderId="2" xfId="0" applyNumberFormat="1" applyFont="1" applyBorder="1" applyAlignment="1" applyProtection="1">
      <alignment horizontal="right" vertical="center"/>
    </xf>
    <xf numFmtId="177" fontId="1" fillId="5" borderId="1" xfId="0" applyNumberFormat="1" applyFont="1" applyFill="1" applyBorder="1" applyAlignment="1" applyProtection="1">
      <alignment horizontal="right" vertical="center"/>
    </xf>
    <xf numFmtId="177" fontId="1" fillId="5" borderId="2" xfId="0" applyNumberFormat="1" applyFont="1" applyFill="1" applyBorder="1" applyAlignment="1" applyProtection="1">
      <alignment horizontal="right" vertical="center"/>
    </xf>
    <xf numFmtId="0" fontId="0" fillId="6" borderId="0" xfId="0" applyFill="1" applyProtection="1">
      <alignment vertical="center"/>
    </xf>
    <xf numFmtId="0" fontId="10" fillId="0" borderId="0" xfId="2">
      <alignment vertical="center"/>
    </xf>
    <xf numFmtId="177" fontId="1" fillId="4" borderId="6" xfId="2" applyNumberFormat="1" applyFont="1" applyFill="1" applyBorder="1" applyAlignment="1">
      <alignment horizontal="right" vertical="center"/>
    </xf>
    <xf numFmtId="177" fontId="1" fillId="4" borderId="7" xfId="2" applyNumberFormat="1" applyFont="1" applyFill="1" applyBorder="1" applyAlignment="1">
      <alignment horizontal="right" vertical="center"/>
    </xf>
    <xf numFmtId="176" fontId="1" fillId="4" borderId="1" xfId="2" applyNumberFormat="1" applyFont="1" applyFill="1" applyBorder="1" applyAlignment="1">
      <alignment horizontal="right" vertical="center"/>
    </xf>
    <xf numFmtId="0" fontId="12" fillId="4" borderId="1" xfId="2" applyFont="1" applyFill="1" applyBorder="1" applyAlignment="1">
      <alignment horizontal="left" vertical="center" wrapText="1"/>
    </xf>
    <xf numFmtId="177" fontId="1" fillId="0" borderId="2" xfId="2" applyNumberFormat="1" applyFont="1" applyBorder="1" applyAlignment="1">
      <alignment horizontal="right" vertical="center"/>
    </xf>
    <xf numFmtId="177" fontId="1" fillId="0" borderId="1" xfId="2" applyNumberFormat="1" applyFont="1" applyBorder="1" applyAlignment="1">
      <alignment horizontal="right" vertical="center"/>
    </xf>
    <xf numFmtId="176" fontId="1" fillId="0" borderId="1" xfId="2" applyNumberFormat="1" applyFont="1" applyBorder="1" applyAlignment="1">
      <alignment horizontal="right" vertical="center"/>
    </xf>
    <xf numFmtId="0" fontId="12" fillId="0" borderId="1" xfId="2" applyFont="1" applyBorder="1" applyAlignment="1">
      <alignment horizontal="left" vertical="center" wrapText="1"/>
    </xf>
    <xf numFmtId="177" fontId="1" fillId="4" borderId="2" xfId="2" applyNumberFormat="1" applyFont="1" applyFill="1" applyBorder="1" applyAlignment="1">
      <alignment horizontal="right" vertical="center"/>
    </xf>
    <xf numFmtId="177" fontId="1" fillId="4" borderId="1" xfId="2" applyNumberFormat="1" applyFont="1" applyFill="1" applyBorder="1" applyAlignment="1">
      <alignment horizontal="right" vertical="center"/>
    </xf>
    <xf numFmtId="177" fontId="1" fillId="5" borderId="6" xfId="2" applyNumberFormat="1" applyFont="1" applyFill="1" applyBorder="1" applyAlignment="1">
      <alignment horizontal="right" vertical="center"/>
    </xf>
    <xf numFmtId="177" fontId="1" fillId="5" borderId="7" xfId="2" applyNumberFormat="1" applyFont="1" applyFill="1" applyBorder="1" applyAlignment="1">
      <alignment horizontal="right" vertical="center"/>
    </xf>
    <xf numFmtId="176" fontId="1" fillId="5" borderId="1" xfId="2" applyNumberFormat="1" applyFont="1" applyFill="1" applyBorder="1" applyAlignment="1">
      <alignment horizontal="right" vertical="center"/>
    </xf>
    <xf numFmtId="177" fontId="1" fillId="5" borderId="2" xfId="2" applyNumberFormat="1" applyFont="1" applyFill="1" applyBorder="1" applyAlignment="1">
      <alignment horizontal="right" vertical="center"/>
    </xf>
    <xf numFmtId="177" fontId="1" fillId="5" borderId="1" xfId="2" applyNumberFormat="1" applyFont="1" applyFill="1" applyBorder="1" applyAlignment="1">
      <alignment horizontal="right" vertical="center"/>
    </xf>
    <xf numFmtId="0" fontId="15" fillId="7" borderId="1" xfId="0" applyFont="1" applyFill="1" applyBorder="1" applyProtection="1">
      <alignment vertical="center"/>
    </xf>
    <xf numFmtId="177" fontId="16" fillId="0" borderId="2" xfId="0" applyNumberFormat="1" applyFont="1" applyBorder="1" applyAlignment="1" applyProtection="1">
      <alignment horizontal="right" vertical="center"/>
    </xf>
    <xf numFmtId="177" fontId="16" fillId="0" borderId="1" xfId="0" applyNumberFormat="1" applyFont="1" applyBorder="1" applyAlignment="1" applyProtection="1">
      <alignment horizontal="right" vertical="center"/>
    </xf>
    <xf numFmtId="176" fontId="16" fillId="0" borderId="1" xfId="0" applyNumberFormat="1" applyFont="1" applyBorder="1" applyAlignment="1" applyProtection="1">
      <alignment horizontal="right" vertical="center"/>
    </xf>
    <xf numFmtId="0" fontId="15" fillId="0" borderId="1" xfId="0" applyFont="1" applyBorder="1" applyProtection="1">
      <alignment vertical="center"/>
    </xf>
    <xf numFmtId="57" fontId="2" fillId="3" borderId="1" xfId="0" applyNumberFormat="1" applyFont="1" applyFill="1" applyBorder="1" applyAlignment="1" applyProtection="1">
      <alignment horizontal="center" vertical="center"/>
    </xf>
    <xf numFmtId="0" fontId="5" fillId="0" borderId="0" xfId="2" applyFont="1" applyAlignment="1">
      <alignment vertical="center" wrapText="1"/>
    </xf>
    <xf numFmtId="177" fontId="1" fillId="4" borderId="1" xfId="3" applyNumberFormat="1" applyFont="1" applyFill="1" applyBorder="1" applyAlignment="1" applyProtection="1">
      <alignment horizontal="right" vertical="center"/>
    </xf>
    <xf numFmtId="176" fontId="1" fillId="4" borderId="1" xfId="3" applyNumberFormat="1" applyFont="1" applyFill="1" applyBorder="1" applyAlignment="1" applyProtection="1">
      <alignment horizontal="right" vertical="center"/>
    </xf>
    <xf numFmtId="176" fontId="15" fillId="3" borderId="1" xfId="2" applyNumberFormat="1" applyFont="1" applyFill="1" applyBorder="1">
      <alignment vertical="center"/>
    </xf>
    <xf numFmtId="177" fontId="1" fillId="0" borderId="1" xfId="3" applyNumberFormat="1" applyFont="1" applyBorder="1" applyAlignment="1" applyProtection="1">
      <alignment horizontal="right" vertical="center"/>
    </xf>
    <xf numFmtId="176" fontId="1" fillId="0" borderId="1" xfId="3" applyNumberFormat="1" applyFont="1" applyBorder="1" applyAlignment="1" applyProtection="1">
      <alignment horizontal="right" vertical="center"/>
    </xf>
    <xf numFmtId="176" fontId="15" fillId="0" borderId="1" xfId="2" applyNumberFormat="1" applyFont="1" applyBorder="1">
      <alignment vertical="center"/>
    </xf>
    <xf numFmtId="0" fontId="15" fillId="0" borderId="1" xfId="2" applyFont="1" applyBorder="1" applyAlignment="1">
      <alignment vertical="center" wrapText="1"/>
    </xf>
    <xf numFmtId="0" fontId="19" fillId="3" borderId="1" xfId="2" applyFont="1" applyFill="1" applyBorder="1" applyAlignment="1">
      <alignment horizontal="center" vertical="center"/>
    </xf>
    <xf numFmtId="0" fontId="10" fillId="0" borderId="0" xfId="4">
      <alignment vertical="center"/>
    </xf>
    <xf numFmtId="0" fontId="5" fillId="0" borderId="0" xfId="4" applyFont="1" applyAlignment="1">
      <alignment vertical="center" wrapText="1"/>
    </xf>
    <xf numFmtId="177" fontId="1" fillId="4" borderId="1" xfId="5" applyNumberFormat="1" applyFont="1" applyFill="1" applyBorder="1" applyAlignment="1" applyProtection="1">
      <alignment horizontal="right"/>
    </xf>
    <xf numFmtId="176" fontId="1" fillId="4" borderId="1" xfId="5" applyNumberFormat="1" applyFont="1" applyFill="1" applyBorder="1" applyAlignment="1" applyProtection="1">
      <alignment horizontal="right"/>
    </xf>
    <xf numFmtId="176" fontId="15" fillId="3" borderId="1" xfId="4" applyNumberFormat="1" applyFont="1" applyFill="1" applyBorder="1">
      <alignment vertical="center"/>
    </xf>
    <xf numFmtId="177" fontId="1" fillId="0" borderId="1" xfId="5" applyNumberFormat="1" applyFont="1" applyBorder="1" applyAlignment="1" applyProtection="1">
      <alignment horizontal="right"/>
    </xf>
    <xf numFmtId="176" fontId="1" fillId="0" borderId="1" xfId="5" applyNumberFormat="1" applyFont="1" applyBorder="1" applyAlignment="1" applyProtection="1">
      <alignment horizontal="right"/>
    </xf>
    <xf numFmtId="176" fontId="15" fillId="0" borderId="1" xfId="4" applyNumberFormat="1" applyFont="1" applyBorder="1">
      <alignment vertical="center"/>
    </xf>
    <xf numFmtId="0" fontId="15" fillId="0" borderId="1" xfId="4" applyFont="1" applyBorder="1" applyAlignment="1">
      <alignment vertical="center" wrapText="1"/>
    </xf>
    <xf numFmtId="0" fontId="19" fillId="3" borderId="1" xfId="4" applyFont="1" applyFill="1" applyBorder="1" applyAlignment="1">
      <alignment horizontal="center" vertical="center"/>
    </xf>
    <xf numFmtId="0" fontId="18" fillId="0" borderId="0" xfId="6" applyProtection="1">
      <alignment vertical="center"/>
    </xf>
    <xf numFmtId="0" fontId="15" fillId="0" borderId="0" xfId="6" applyFont="1" applyProtection="1">
      <alignment vertical="center"/>
    </xf>
    <xf numFmtId="0" fontId="15" fillId="0" borderId="0" xfId="6" applyFont="1" applyAlignment="1" applyProtection="1">
      <alignment vertical="top" wrapText="1"/>
    </xf>
    <xf numFmtId="176" fontId="1" fillId="0" borderId="2" xfId="1" applyNumberFormat="1" applyFont="1" applyBorder="1" applyAlignment="1" applyProtection="1">
      <alignment horizontal="right" vertical="center"/>
    </xf>
    <xf numFmtId="0" fontId="1" fillId="0" borderId="1" xfId="1" applyFont="1" applyBorder="1" applyAlignment="1" applyProtection="1">
      <alignment horizontal="right" vertical="center" wrapText="1"/>
    </xf>
    <xf numFmtId="176" fontId="1" fillId="0" borderId="1" xfId="1" applyNumberFormat="1" applyFont="1" applyBorder="1" applyAlignment="1" applyProtection="1">
      <alignment horizontal="right" vertical="center"/>
    </xf>
    <xf numFmtId="0" fontId="22" fillId="6" borderId="1" xfId="6" applyFont="1" applyFill="1" applyBorder="1" applyAlignment="1" applyProtection="1">
      <alignment horizontal="center" vertical="center" wrapText="1"/>
    </xf>
    <xf numFmtId="0" fontId="22" fillId="6" borderId="1" xfId="6" applyFont="1" applyFill="1" applyBorder="1" applyAlignment="1" applyProtection="1">
      <alignment vertical="center" wrapText="1"/>
    </xf>
    <xf numFmtId="0" fontId="2" fillId="6" borderId="1" xfId="6" applyFont="1" applyFill="1" applyBorder="1" applyAlignment="1" applyProtection="1">
      <alignment horizontal="center" vertical="center" wrapText="1"/>
    </xf>
    <xf numFmtId="0" fontId="15" fillId="0" borderId="0" xfId="6" applyFont="1" applyAlignment="1" applyProtection="1">
      <alignment horizontal="left" vertical="center"/>
    </xf>
    <xf numFmtId="179" fontId="1" fillId="0" borderId="6" xfId="6" applyNumberFormat="1" applyFont="1" applyBorder="1" applyAlignment="1" applyProtection="1">
      <alignment horizontal="right" vertical="center"/>
    </xf>
    <xf numFmtId="179" fontId="1" fillId="0" borderId="7" xfId="6" applyNumberFormat="1" applyFont="1" applyBorder="1" applyAlignment="1" applyProtection="1">
      <alignment horizontal="right" vertical="center"/>
    </xf>
    <xf numFmtId="176" fontId="1" fillId="0" borderId="7" xfId="6" applyNumberFormat="1" applyFont="1" applyBorder="1" applyAlignment="1" applyProtection="1">
      <alignment horizontal="right" vertical="center"/>
    </xf>
    <xf numFmtId="179" fontId="1" fillId="0" borderId="2" xfId="6" applyNumberFormat="1" applyFont="1" applyBorder="1" applyAlignment="1" applyProtection="1">
      <alignment horizontal="right" vertical="center"/>
    </xf>
    <xf numFmtId="179" fontId="1" fillId="0" borderId="1" xfId="6" applyNumberFormat="1" applyFont="1" applyBorder="1" applyAlignment="1" applyProtection="1">
      <alignment horizontal="right" vertical="center"/>
    </xf>
    <xf numFmtId="176" fontId="1" fillId="0" borderId="1" xfId="6" applyNumberFormat="1" applyFont="1" applyBorder="1" applyAlignment="1" applyProtection="1">
      <alignment horizontal="right" vertical="center"/>
    </xf>
    <xf numFmtId="0" fontId="15" fillId="0" borderId="1" xfId="6" applyFont="1" applyBorder="1" applyAlignment="1" applyProtection="1">
      <alignment horizontal="center" vertical="center"/>
    </xf>
    <xf numFmtId="0" fontId="15" fillId="8" borderId="1" xfId="6" applyFont="1" applyFill="1" applyBorder="1" applyAlignment="1" applyProtection="1">
      <alignment horizontal="center" vertical="center"/>
    </xf>
    <xf numFmtId="0" fontId="15" fillId="8" borderId="1" xfId="6" applyFont="1" applyFill="1" applyBorder="1" applyAlignment="1" applyProtection="1">
      <alignment vertical="top" wrapText="1"/>
    </xf>
    <xf numFmtId="0" fontId="15" fillId="0" borderId="1" xfId="6" applyFont="1" applyBorder="1" applyAlignment="1" applyProtection="1">
      <alignment vertical="top" wrapText="1"/>
    </xf>
    <xf numFmtId="0" fontId="26" fillId="6" borderId="0" xfId="6" applyFont="1" applyFill="1" applyAlignment="1" applyProtection="1">
      <alignment vertical="center" wrapText="1"/>
    </xf>
    <xf numFmtId="179" fontId="1" fillId="0" borderId="6" xfId="1" applyNumberFormat="1" applyFont="1" applyBorder="1" applyAlignment="1" applyProtection="1">
      <alignment horizontal="right" vertical="center"/>
    </xf>
    <xf numFmtId="179" fontId="1" fillId="0" borderId="7" xfId="1" applyNumberFormat="1" applyFont="1" applyBorder="1" applyAlignment="1" applyProtection="1">
      <alignment horizontal="right" vertical="center"/>
    </xf>
    <xf numFmtId="176" fontId="1" fillId="0" borderId="7" xfId="1" applyNumberFormat="1" applyFont="1" applyBorder="1" applyAlignment="1" applyProtection="1">
      <alignment horizontal="right" vertical="center"/>
    </xf>
    <xf numFmtId="179" fontId="1" fillId="0" borderId="2" xfId="1" applyNumberFormat="1" applyFont="1" applyBorder="1" applyAlignment="1" applyProtection="1">
      <alignment horizontal="right" vertical="center"/>
    </xf>
    <xf numFmtId="179" fontId="1" fillId="0" borderId="1" xfId="1" applyNumberFormat="1" applyFont="1" applyBorder="1" applyAlignment="1" applyProtection="1">
      <alignment horizontal="right" vertical="center"/>
    </xf>
    <xf numFmtId="0" fontId="0" fillId="0" borderId="0" xfId="7" applyFont="1" applyProtection="1"/>
    <xf numFmtId="0" fontId="18" fillId="0" borderId="0" xfId="7" applyProtection="1"/>
    <xf numFmtId="177" fontId="28" fillId="0" borderId="1" xfId="8" applyNumberFormat="1" applyFont="1" applyBorder="1" applyAlignment="1">
      <alignment horizontal="right" vertical="center" shrinkToFit="1"/>
    </xf>
    <xf numFmtId="180" fontId="28" fillId="0" borderId="1" xfId="8" applyNumberFormat="1" applyFont="1" applyBorder="1" applyAlignment="1">
      <alignment horizontal="right" vertical="center" shrinkToFit="1"/>
    </xf>
    <xf numFmtId="0" fontId="29" fillId="0" borderId="1" xfId="7" applyFont="1" applyBorder="1" applyAlignment="1" applyProtection="1">
      <alignment horizontal="right" vertical="center"/>
    </xf>
    <xf numFmtId="0" fontId="29" fillId="0" borderId="1" xfId="7" applyFont="1" applyBorder="1" applyAlignment="1" applyProtection="1">
      <alignment horizontal="left" vertical="center"/>
    </xf>
    <xf numFmtId="177" fontId="28" fillId="9" borderId="1" xfId="8" applyNumberFormat="1" applyFont="1" applyFill="1" applyBorder="1" applyAlignment="1">
      <alignment horizontal="right" vertical="center" shrinkToFit="1"/>
    </xf>
    <xf numFmtId="180" fontId="28" fillId="9" borderId="1" xfId="8" applyNumberFormat="1" applyFont="1" applyFill="1" applyBorder="1" applyAlignment="1">
      <alignment horizontal="right" vertical="center" shrinkToFit="1"/>
    </xf>
    <xf numFmtId="0" fontId="29" fillId="3" borderId="1" xfId="7" applyFont="1" applyFill="1" applyBorder="1" applyAlignment="1" applyProtection="1">
      <alignment horizontal="right" vertical="center"/>
    </xf>
    <xf numFmtId="0" fontId="29" fillId="3" borderId="1" xfId="7" applyFont="1" applyFill="1" applyBorder="1" applyAlignment="1" applyProtection="1">
      <alignment horizontal="left" vertical="center"/>
    </xf>
    <xf numFmtId="0" fontId="30" fillId="3" borderId="1" xfId="7" applyFont="1" applyFill="1" applyBorder="1" applyAlignment="1" applyProtection="1">
      <alignment horizontal="center" vertical="center"/>
    </xf>
    <xf numFmtId="0" fontId="33" fillId="0" borderId="1" xfId="0" applyFont="1" applyBorder="1" applyProtection="1">
      <alignment vertical="center"/>
    </xf>
    <xf numFmtId="0" fontId="33" fillId="4" borderId="1" xfId="0" applyFont="1" applyFill="1" applyBorder="1" applyProtection="1">
      <alignment vertical="center"/>
    </xf>
    <xf numFmtId="0" fontId="4" fillId="0" borderId="1" xfId="0" applyFont="1" applyBorder="1" applyAlignment="1" applyProtection="1">
      <alignment horizontal="center" vertical="center" wrapText="1"/>
    </xf>
    <xf numFmtId="0" fontId="36" fillId="0" borderId="1" xfId="0" applyFont="1" applyBorder="1" applyProtection="1">
      <alignment vertical="center"/>
    </xf>
    <xf numFmtId="0" fontId="36" fillId="7" borderId="1" xfId="0" applyFont="1" applyFill="1" applyBorder="1" applyProtection="1">
      <alignment vertical="center"/>
    </xf>
    <xf numFmtId="0" fontId="2" fillId="3" borderId="1" xfId="0" applyFont="1" applyFill="1" applyBorder="1" applyAlignment="1" applyProtection="1">
      <alignment horizontal="center" vertical="center" wrapText="1"/>
    </xf>
    <xf numFmtId="0" fontId="35" fillId="3" borderId="5" xfId="0" applyFont="1" applyFill="1" applyBorder="1" applyAlignment="1" applyProtection="1">
      <alignment vertical="center" wrapText="1"/>
    </xf>
    <xf numFmtId="0" fontId="2" fillId="3" borderId="4" xfId="0" applyFont="1" applyFill="1" applyBorder="1" applyAlignment="1" applyProtection="1">
      <alignment vertical="center" wrapText="1"/>
    </xf>
    <xf numFmtId="0" fontId="2" fillId="3" borderId="3" xfId="0" applyFont="1" applyFill="1" applyBorder="1" applyAlignment="1" applyProtection="1">
      <alignment vertical="center" wrapText="1"/>
    </xf>
    <xf numFmtId="0" fontId="33" fillId="0" borderId="1" xfId="0" applyFont="1" applyBorder="1" applyAlignment="1" applyProtection="1">
      <alignment horizontal="center" vertical="center"/>
    </xf>
    <xf numFmtId="0" fontId="3" fillId="0" borderId="1" xfId="0" applyFont="1" applyBorder="1" applyAlignment="1" applyProtection="1">
      <alignment horizontal="center" vertical="center"/>
    </xf>
    <xf numFmtId="0" fontId="4" fillId="0" borderId="5" xfId="0" applyFont="1" applyBorder="1" applyAlignment="1" applyProtection="1">
      <alignment vertical="center" wrapText="1"/>
    </xf>
    <xf numFmtId="0" fontId="4" fillId="0" borderId="4" xfId="0" applyFont="1" applyBorder="1" applyAlignment="1" applyProtection="1">
      <alignment vertical="center" wrapText="1"/>
    </xf>
    <xf numFmtId="0" fontId="4" fillId="0" borderId="3" xfId="0" applyFont="1" applyBorder="1" applyAlignment="1" applyProtection="1">
      <alignment vertical="center" wrapText="1"/>
    </xf>
    <xf numFmtId="0" fontId="2" fillId="3" borderId="5" xfId="0" applyFont="1" applyFill="1" applyBorder="1" applyAlignment="1" applyProtection="1">
      <alignment vertical="center" wrapText="1"/>
    </xf>
    <xf numFmtId="0" fontId="2" fillId="0" borderId="1" xfId="0" applyFont="1" applyBorder="1" applyAlignment="1" applyProtection="1">
      <alignment horizontal="center" vertical="center"/>
    </xf>
    <xf numFmtId="0" fontId="7" fillId="0" borderId="1" xfId="0" applyFont="1" applyBorder="1" applyAlignment="1" applyProtection="1">
      <alignment horizontal="center" vertical="center"/>
    </xf>
    <xf numFmtId="0" fontId="4" fillId="0" borderId="1" xfId="0" applyFont="1" applyBorder="1" applyAlignment="1" applyProtection="1">
      <alignment vertical="center" wrapText="1"/>
    </xf>
    <xf numFmtId="0" fontId="3" fillId="0" borderId="1" xfId="0" applyFont="1" applyBorder="1" applyAlignment="1" applyProtection="1">
      <alignment vertical="center" wrapText="1"/>
    </xf>
    <xf numFmtId="0" fontId="9" fillId="6" borderId="0" xfId="0" applyFont="1" applyFill="1" applyAlignment="1" applyProtection="1">
      <alignment vertical="center" wrapText="1"/>
    </xf>
    <xf numFmtId="0" fontId="4" fillId="0" borderId="1" xfId="0" applyFont="1" applyBorder="1" applyAlignment="1" applyProtection="1">
      <alignment horizontal="center" vertical="center"/>
    </xf>
    <xf numFmtId="58" fontId="4" fillId="0" borderId="1" xfId="0" applyNumberFormat="1" applyFont="1" applyBorder="1" applyAlignment="1" applyProtection="1">
      <alignment horizontal="center" vertical="center"/>
    </xf>
    <xf numFmtId="0" fontId="2" fillId="3" borderId="1" xfId="0" applyFont="1" applyFill="1" applyBorder="1" applyAlignment="1" applyProtection="1">
      <alignment horizontal="left" vertical="center"/>
    </xf>
    <xf numFmtId="0" fontId="31" fillId="3" borderId="1" xfId="0" applyFont="1" applyFill="1" applyBorder="1" applyAlignment="1" applyProtection="1">
      <alignment horizontal="center" vertical="center"/>
    </xf>
    <xf numFmtId="0" fontId="2" fillId="3" borderId="1" xfId="0" applyFont="1" applyFill="1" applyBorder="1" applyAlignment="1" applyProtection="1">
      <alignment horizontal="center" vertical="center"/>
    </xf>
    <xf numFmtId="0" fontId="2" fillId="0" borderId="1" xfId="0" applyFont="1" applyBorder="1" applyAlignment="1" applyProtection="1">
      <alignment horizontal="left" vertical="top" wrapText="1"/>
    </xf>
    <xf numFmtId="0" fontId="2" fillId="0" borderId="1" xfId="0" applyFont="1" applyBorder="1" applyAlignment="1" applyProtection="1">
      <alignment horizontal="right" vertical="center"/>
    </xf>
    <xf numFmtId="178" fontId="2" fillId="3" borderId="1" xfId="0" applyNumberFormat="1" applyFont="1" applyFill="1" applyBorder="1" applyAlignment="1" applyProtection="1">
      <alignment horizontal="center" vertical="center"/>
    </xf>
    <xf numFmtId="0" fontId="12" fillId="0" borderId="5" xfId="2" applyFont="1" applyBorder="1">
      <alignment vertical="center"/>
    </xf>
    <xf numFmtId="0" fontId="10" fillId="0" borderId="4" xfId="2" applyBorder="1">
      <alignment vertical="center"/>
    </xf>
    <xf numFmtId="0" fontId="10" fillId="0" borderId="3" xfId="2" applyBorder="1">
      <alignment vertical="center"/>
    </xf>
    <xf numFmtId="0" fontId="13" fillId="3" borderId="1" xfId="2" applyFont="1" applyFill="1" applyBorder="1" applyAlignment="1">
      <alignment horizontal="center" vertical="center"/>
    </xf>
    <xf numFmtId="0" fontId="14" fillId="3" borderId="1" xfId="2" applyFont="1" applyFill="1" applyBorder="1" applyAlignment="1">
      <alignment horizontal="center" vertical="center"/>
    </xf>
    <xf numFmtId="0" fontId="2" fillId="3" borderId="1" xfId="2" applyFont="1" applyFill="1" applyBorder="1" applyAlignment="1">
      <alignment horizontal="left" vertical="center"/>
    </xf>
    <xf numFmtId="0" fontId="7" fillId="3" borderId="1" xfId="2" applyFont="1" applyFill="1" applyBorder="1" applyAlignment="1">
      <alignment horizontal="left" vertical="center"/>
    </xf>
    <xf numFmtId="0" fontId="13" fillId="0" borderId="1" xfId="2" applyFont="1" applyBorder="1" applyAlignment="1">
      <alignment horizontal="right" vertical="center"/>
    </xf>
    <xf numFmtId="0" fontId="14" fillId="0" borderId="1" xfId="2" applyFont="1" applyBorder="1" applyAlignment="1">
      <alignment horizontal="right" vertical="center"/>
    </xf>
    <xf numFmtId="0" fontId="2" fillId="0" borderId="1" xfId="2" applyFont="1" applyBorder="1" applyAlignment="1">
      <alignment horizontal="right" vertical="center"/>
    </xf>
    <xf numFmtId="0" fontId="7" fillId="0" borderId="1" xfId="2" applyFont="1" applyBorder="1" applyAlignment="1">
      <alignment horizontal="right" vertical="center"/>
    </xf>
    <xf numFmtId="58" fontId="13" fillId="3" borderId="1" xfId="2" applyNumberFormat="1" applyFont="1" applyFill="1" applyBorder="1" applyAlignment="1">
      <alignment horizontal="center" vertical="center"/>
    </xf>
    <xf numFmtId="0" fontId="10" fillId="0" borderId="9" xfId="2" applyBorder="1">
      <alignment vertical="center"/>
    </xf>
    <xf numFmtId="0" fontId="10" fillId="0" borderId="8" xfId="2" applyBorder="1">
      <alignment vertical="center"/>
    </xf>
    <xf numFmtId="0" fontId="19" fillId="3" borderId="5" xfId="2" applyFont="1" applyFill="1" applyBorder="1" applyAlignment="1">
      <alignment horizontal="left" vertical="center"/>
    </xf>
    <xf numFmtId="0" fontId="19" fillId="3" borderId="4" xfId="2" applyFont="1" applyFill="1" applyBorder="1" applyAlignment="1">
      <alignment horizontal="left" vertical="center"/>
    </xf>
    <xf numFmtId="0" fontId="19" fillId="3" borderId="3" xfId="2" applyFont="1" applyFill="1" applyBorder="1" applyAlignment="1">
      <alignment horizontal="left" vertical="center"/>
    </xf>
    <xf numFmtId="0" fontId="20" fillId="0" borderId="5" xfId="2" applyFont="1" applyBorder="1" applyAlignment="1">
      <alignment horizontal="right" vertical="center"/>
    </xf>
    <xf numFmtId="0" fontId="20" fillId="0" borderId="4" xfId="2" applyFont="1" applyBorder="1" applyAlignment="1">
      <alignment horizontal="right" vertical="center"/>
    </xf>
    <xf numFmtId="0" fontId="20" fillId="0" borderId="3" xfId="2" applyFont="1" applyBorder="1" applyAlignment="1">
      <alignment horizontal="right" vertical="center"/>
    </xf>
    <xf numFmtId="0" fontId="19" fillId="3" borderId="4" xfId="2" applyFont="1" applyFill="1" applyBorder="1" applyAlignment="1">
      <alignment horizontal="center" vertical="center"/>
    </xf>
    <xf numFmtId="0" fontId="19" fillId="3" borderId="3" xfId="2" applyFont="1" applyFill="1" applyBorder="1" applyAlignment="1">
      <alignment horizontal="center" vertical="center"/>
    </xf>
    <xf numFmtId="0" fontId="15" fillId="0" borderId="5" xfId="2" applyFont="1" applyBorder="1" applyAlignment="1">
      <alignment horizontal="left" vertical="center" wrapText="1"/>
    </xf>
    <xf numFmtId="0" fontId="15" fillId="0" borderId="9" xfId="2" applyFont="1" applyBorder="1" applyAlignment="1">
      <alignment horizontal="left" vertical="center" wrapText="1"/>
    </xf>
    <xf numFmtId="0" fontId="17" fillId="0" borderId="9" xfId="2" applyFont="1" applyBorder="1">
      <alignment vertical="center"/>
    </xf>
    <xf numFmtId="0" fontId="17" fillId="0" borderId="8" xfId="2" applyFont="1" applyBorder="1">
      <alignment vertical="center"/>
    </xf>
    <xf numFmtId="0" fontId="19" fillId="3" borderId="5" xfId="4" applyFont="1" applyFill="1" applyBorder="1" applyAlignment="1">
      <alignment horizontal="left" vertical="center"/>
    </xf>
    <xf numFmtId="0" fontId="19" fillId="3" borderId="4" xfId="4" applyFont="1" applyFill="1" applyBorder="1" applyAlignment="1">
      <alignment horizontal="left" vertical="center"/>
    </xf>
    <xf numFmtId="0" fontId="19" fillId="3" borderId="3" xfId="4" applyFont="1" applyFill="1" applyBorder="1" applyAlignment="1">
      <alignment horizontal="left" vertical="center"/>
    </xf>
    <xf numFmtId="0" fontId="20" fillId="0" borderId="5" xfId="4" applyFont="1" applyBorder="1" applyAlignment="1">
      <alignment horizontal="right" vertical="center"/>
    </xf>
    <xf numFmtId="0" fontId="20" fillId="0" borderId="4" xfId="4" applyFont="1" applyBorder="1" applyAlignment="1">
      <alignment horizontal="right" vertical="center"/>
    </xf>
    <xf numFmtId="0" fontId="20" fillId="0" borderId="3" xfId="4" applyFont="1" applyBorder="1" applyAlignment="1">
      <alignment horizontal="right" vertical="center"/>
    </xf>
    <xf numFmtId="0" fontId="19" fillId="3" borderId="4" xfId="4" applyFont="1" applyFill="1" applyBorder="1" applyAlignment="1">
      <alignment horizontal="center" vertical="center"/>
    </xf>
    <xf numFmtId="0" fontId="19" fillId="3" borderId="3" xfId="4" applyFont="1" applyFill="1" applyBorder="1" applyAlignment="1">
      <alignment horizontal="center" vertical="center"/>
    </xf>
    <xf numFmtId="0" fontId="15" fillId="0" borderId="5" xfId="4" applyFont="1" applyBorder="1" applyAlignment="1">
      <alignment horizontal="left" vertical="center" wrapText="1"/>
    </xf>
    <xf numFmtId="0" fontId="15" fillId="0" borderId="4" xfId="4" applyFont="1" applyBorder="1" applyAlignment="1">
      <alignment horizontal="left" vertical="center" wrapText="1"/>
    </xf>
    <xf numFmtId="0" fontId="15" fillId="0" borderId="3" xfId="4" applyFont="1" applyBorder="1" applyAlignment="1">
      <alignment horizontal="left" vertical="center" wrapText="1"/>
    </xf>
    <xf numFmtId="0" fontId="22" fillId="6" borderId="5" xfId="6" applyFont="1" applyFill="1" applyBorder="1" applyAlignment="1" applyProtection="1">
      <alignment horizontal="left" vertical="center" wrapText="1"/>
    </xf>
    <xf numFmtId="0" fontId="22" fillId="6" borderId="4" xfId="6" applyFont="1" applyFill="1" applyBorder="1" applyAlignment="1" applyProtection="1">
      <alignment horizontal="left" vertical="center" wrapText="1"/>
    </xf>
    <xf numFmtId="0" fontId="22" fillId="6" borderId="3" xfId="6" applyFont="1" applyFill="1" applyBorder="1" applyAlignment="1" applyProtection="1">
      <alignment horizontal="left" vertical="center" wrapText="1"/>
    </xf>
    <xf numFmtId="0" fontId="2" fillId="6" borderId="11" xfId="6" applyFont="1" applyFill="1" applyBorder="1" applyAlignment="1" applyProtection="1">
      <alignment horizontal="center" vertical="center" wrapText="1"/>
    </xf>
    <xf numFmtId="0" fontId="2" fillId="6" borderId="10" xfId="6" applyFont="1" applyFill="1" applyBorder="1" applyAlignment="1" applyProtection="1">
      <alignment horizontal="center" vertical="center" wrapText="1"/>
    </xf>
    <xf numFmtId="0" fontId="24" fillId="6" borderId="5" xfId="6" applyFont="1" applyFill="1" applyBorder="1" applyAlignment="1" applyProtection="1">
      <alignment horizontal="left" vertical="center" wrapText="1"/>
    </xf>
    <xf numFmtId="0" fontId="24" fillId="6" borderId="4" xfId="6" applyFont="1" applyFill="1" applyBorder="1" applyAlignment="1" applyProtection="1">
      <alignment horizontal="left" vertical="center" wrapText="1"/>
    </xf>
    <xf numFmtId="0" fontId="24" fillId="6" borderId="3" xfId="6" applyFont="1" applyFill="1" applyBorder="1" applyAlignment="1" applyProtection="1">
      <alignment horizontal="left" vertical="center" wrapText="1"/>
    </xf>
    <xf numFmtId="0" fontId="22" fillId="6" borderId="5" xfId="6" applyFont="1" applyFill="1" applyBorder="1" applyAlignment="1" applyProtection="1">
      <alignment horizontal="right" vertical="center" wrapText="1"/>
    </xf>
    <xf numFmtId="0" fontId="22" fillId="6" borderId="4" xfId="6" applyFont="1" applyFill="1" applyBorder="1" applyAlignment="1" applyProtection="1">
      <alignment horizontal="right" vertical="center" wrapText="1"/>
    </xf>
    <xf numFmtId="0" fontId="22" fillId="6" borderId="3" xfId="6" applyFont="1" applyFill="1" applyBorder="1" applyAlignment="1" applyProtection="1">
      <alignment horizontal="right" vertical="center" wrapText="1"/>
    </xf>
    <xf numFmtId="0" fontId="22" fillId="6" borderId="5" xfId="6" applyFont="1" applyFill="1" applyBorder="1" applyAlignment="1" applyProtection="1">
      <alignment horizontal="center" vertical="center" wrapText="1"/>
    </xf>
    <xf numFmtId="0" fontId="22" fillId="6" borderId="3" xfId="6" applyFont="1" applyFill="1" applyBorder="1" applyAlignment="1" applyProtection="1">
      <alignment horizontal="center" vertical="center" wrapText="1"/>
    </xf>
    <xf numFmtId="0" fontId="25" fillId="6" borderId="0" xfId="6" applyFont="1" applyFill="1" applyAlignment="1" applyProtection="1">
      <alignment horizontal="center" vertical="center" wrapText="1"/>
    </xf>
    <xf numFmtId="0" fontId="9" fillId="6" borderId="5" xfId="6" applyFont="1" applyFill="1" applyBorder="1" applyAlignment="1" applyProtection="1">
      <alignment horizontal="right" vertical="center" wrapText="1"/>
    </xf>
    <xf numFmtId="0" fontId="9" fillId="6" borderId="4" xfId="6" applyFont="1" applyFill="1" applyBorder="1" applyAlignment="1" applyProtection="1">
      <alignment horizontal="right" vertical="center" wrapText="1"/>
    </xf>
    <xf numFmtId="0" fontId="9" fillId="6" borderId="3" xfId="6" applyFont="1" applyFill="1" applyBorder="1" applyAlignment="1" applyProtection="1">
      <alignment horizontal="right" vertical="center" wrapText="1"/>
    </xf>
    <xf numFmtId="0" fontId="9" fillId="6" borderId="5" xfId="6" applyFont="1" applyFill="1" applyBorder="1" applyAlignment="1" applyProtection="1">
      <alignment horizontal="center" vertical="center" wrapText="1"/>
    </xf>
    <xf numFmtId="0" fontId="9" fillId="6" borderId="3" xfId="6" applyFont="1" applyFill="1" applyBorder="1" applyAlignment="1" applyProtection="1">
      <alignment horizontal="center" vertical="center" wrapText="1"/>
    </xf>
    <xf numFmtId="0" fontId="23" fillId="2" borderId="12" xfId="6" applyFont="1" applyFill="1" applyBorder="1" applyAlignment="1" applyProtection="1">
      <alignment horizontal="left" vertical="center" wrapText="1"/>
    </xf>
    <xf numFmtId="0" fontId="23" fillId="2" borderId="9" xfId="6" applyFont="1" applyFill="1" applyBorder="1" applyAlignment="1" applyProtection="1">
      <alignment horizontal="left" vertical="center" wrapText="1"/>
    </xf>
    <xf numFmtId="0" fontId="23" fillId="2" borderId="8" xfId="6" applyFont="1" applyFill="1" applyBorder="1" applyAlignment="1" applyProtection="1">
      <alignment horizontal="left" vertical="center" wrapText="1"/>
    </xf>
    <xf numFmtId="0" fontId="22" fillId="6" borderId="11" xfId="6" applyFont="1" applyFill="1" applyBorder="1" applyAlignment="1" applyProtection="1">
      <alignment horizontal="center" vertical="center" wrapText="1"/>
    </xf>
    <xf numFmtId="0" fontId="22" fillId="6" borderId="10" xfId="6" applyFont="1" applyFill="1" applyBorder="1" applyAlignment="1" applyProtection="1">
      <alignment horizontal="center" vertical="center" wrapText="1"/>
    </xf>
    <xf numFmtId="58" fontId="22" fillId="6" borderId="5" xfId="6" applyNumberFormat="1" applyFont="1" applyFill="1" applyBorder="1" applyAlignment="1" applyProtection="1">
      <alignment horizontal="center" vertical="center" wrapText="1"/>
    </xf>
    <xf numFmtId="58" fontId="22" fillId="6" borderId="3" xfId="6" applyNumberFormat="1" applyFont="1" applyFill="1" applyBorder="1" applyAlignment="1" applyProtection="1">
      <alignment horizontal="center" vertical="center" wrapText="1"/>
    </xf>
    <xf numFmtId="0" fontId="23" fillId="2" borderId="11" xfId="6" applyFont="1" applyFill="1" applyBorder="1" applyAlignment="1" applyProtection="1">
      <alignment horizontal="center" vertical="center" wrapText="1"/>
    </xf>
    <xf numFmtId="0" fontId="23" fillId="2" borderId="10" xfId="6" applyFont="1" applyFill="1" applyBorder="1" applyAlignment="1" applyProtection="1">
      <alignment horizontal="center" vertical="center" wrapText="1"/>
    </xf>
    <xf numFmtId="0" fontId="2" fillId="2" borderId="5" xfId="6" applyFont="1" applyFill="1" applyBorder="1" applyAlignment="1" applyProtection="1">
      <alignment horizontal="left" vertical="center" wrapText="1"/>
    </xf>
    <xf numFmtId="0" fontId="2" fillId="2" borderId="4" xfId="6" applyFont="1" applyFill="1" applyBorder="1" applyAlignment="1" applyProtection="1">
      <alignment horizontal="left" vertical="center" wrapText="1"/>
    </xf>
    <xf numFmtId="0" fontId="2" fillId="2" borderId="3" xfId="6" applyFont="1" applyFill="1" applyBorder="1" applyAlignment="1" applyProtection="1">
      <alignment horizontal="left" vertical="center" wrapText="1"/>
    </xf>
    <xf numFmtId="0" fontId="23" fillId="2" borderId="5" xfId="6" applyFont="1" applyFill="1" applyBorder="1" applyAlignment="1" applyProtection="1">
      <alignment horizontal="right" vertical="center" wrapText="1"/>
    </xf>
    <xf numFmtId="0" fontId="23" fillId="2" borderId="4" xfId="6" applyFont="1" applyFill="1" applyBorder="1" applyAlignment="1" applyProtection="1">
      <alignment horizontal="right" vertical="center" wrapText="1"/>
    </xf>
    <xf numFmtId="0" fontId="23" fillId="2" borderId="3" xfId="6" applyFont="1" applyFill="1" applyBorder="1" applyAlignment="1" applyProtection="1">
      <alignment horizontal="right" vertical="center" wrapText="1"/>
    </xf>
    <xf numFmtId="0" fontId="23" fillId="2" borderId="5" xfId="6" applyFont="1" applyFill="1" applyBorder="1" applyAlignment="1" applyProtection="1">
      <alignment horizontal="center" vertical="center" wrapText="1"/>
    </xf>
    <xf numFmtId="0" fontId="23" fillId="2" borderId="3" xfId="6" applyFont="1" applyFill="1" applyBorder="1" applyAlignment="1" applyProtection="1">
      <alignment horizontal="center" vertical="center" wrapText="1"/>
    </xf>
    <xf numFmtId="0" fontId="22" fillId="2" borderId="5" xfId="6" applyFont="1" applyFill="1" applyBorder="1" applyAlignment="1" applyProtection="1">
      <alignment horizontal="center" vertical="center" wrapText="1"/>
    </xf>
    <xf numFmtId="0" fontId="22" fillId="2" borderId="3" xfId="6" applyFont="1" applyFill="1" applyBorder="1" applyAlignment="1" applyProtection="1">
      <alignment horizontal="center" vertical="center" wrapText="1"/>
    </xf>
    <xf numFmtId="0" fontId="30" fillId="3" borderId="5" xfId="7" applyFont="1" applyFill="1" applyBorder="1" applyAlignment="1" applyProtection="1">
      <alignment horizontal="left" vertical="center"/>
    </xf>
    <xf numFmtId="0" fontId="30" fillId="3" borderId="4" xfId="7" applyFont="1" applyFill="1" applyBorder="1" applyAlignment="1" applyProtection="1">
      <alignment horizontal="left" vertical="center"/>
    </xf>
    <xf numFmtId="0" fontId="30" fillId="3" borderId="3" xfId="7" applyFont="1" applyFill="1" applyBorder="1" applyAlignment="1" applyProtection="1">
      <alignment horizontal="left" vertical="center"/>
    </xf>
    <xf numFmtId="0" fontId="30" fillId="3" borderId="5" xfId="7" applyFont="1" applyFill="1" applyBorder="1" applyAlignment="1" applyProtection="1">
      <alignment horizontal="center" vertical="center"/>
    </xf>
    <xf numFmtId="0" fontId="30" fillId="3" borderId="4" xfId="7" applyFont="1" applyFill="1" applyBorder="1" applyAlignment="1" applyProtection="1">
      <alignment horizontal="center" vertical="center"/>
    </xf>
    <xf numFmtId="0" fontId="30" fillId="3" borderId="3" xfId="7" applyFont="1" applyFill="1" applyBorder="1" applyAlignment="1" applyProtection="1">
      <alignment horizontal="center" vertical="center"/>
    </xf>
    <xf numFmtId="58" fontId="30" fillId="3" borderId="5" xfId="7" applyNumberFormat="1" applyFont="1" applyFill="1" applyBorder="1" applyAlignment="1" applyProtection="1">
      <alignment horizontal="center" vertical="center"/>
    </xf>
    <xf numFmtId="58" fontId="30" fillId="3" borderId="4" xfId="7" applyNumberFormat="1" applyFont="1" applyFill="1" applyBorder="1" applyAlignment="1" applyProtection="1">
      <alignment horizontal="center" vertical="center"/>
    </xf>
    <xf numFmtId="58" fontId="30" fillId="3" borderId="3" xfId="7" applyNumberFormat="1" applyFont="1" applyFill="1" applyBorder="1" applyAlignment="1" applyProtection="1">
      <alignment horizontal="center" vertical="center"/>
    </xf>
    <xf numFmtId="0" fontId="30" fillId="3" borderId="11" xfId="7" applyFont="1" applyFill="1" applyBorder="1" applyAlignment="1" applyProtection="1">
      <alignment horizontal="center" vertical="center"/>
    </xf>
    <xf numFmtId="0" fontId="30" fillId="3" borderId="10" xfId="7" applyFont="1" applyFill="1" applyBorder="1" applyAlignment="1" applyProtection="1">
      <alignment horizontal="center" vertical="center"/>
    </xf>
    <xf numFmtId="0" fontId="13" fillId="3" borderId="1" xfId="2" applyFont="1" applyFill="1" applyBorder="1" applyAlignment="1">
      <alignment horizontal="center" vertical="center" wrapText="1"/>
    </xf>
    <xf numFmtId="0" fontId="13" fillId="3" borderId="1" xfId="2" applyFont="1" applyFill="1" applyBorder="1" applyAlignment="1">
      <alignment horizontal="center" vertical="center" wrapText="1"/>
    </xf>
    <xf numFmtId="0" fontId="12" fillId="0" borderId="4" xfId="2" applyFont="1" applyBorder="1">
      <alignment vertical="center"/>
    </xf>
    <xf numFmtId="0" fontId="12" fillId="0" borderId="3" xfId="2" applyFont="1" applyBorder="1">
      <alignment vertical="center"/>
    </xf>
    <xf numFmtId="0" fontId="35" fillId="3" borderId="1" xfId="0" applyFont="1" applyFill="1" applyBorder="1" applyAlignment="1" applyProtection="1">
      <alignment horizontal="left" vertical="center"/>
    </xf>
    <xf numFmtId="0" fontId="35" fillId="3" borderId="1" xfId="2" applyFont="1" applyFill="1" applyBorder="1" applyAlignment="1">
      <alignment horizontal="left" vertical="center"/>
    </xf>
    <xf numFmtId="0" fontId="19" fillId="3" borderId="1" xfId="2" applyFont="1" applyFill="1" applyBorder="1" applyAlignment="1">
      <alignment horizontal="center" vertical="center" wrapText="1"/>
    </xf>
    <xf numFmtId="0" fontId="19" fillId="3" borderId="1" xfId="4" applyFont="1" applyFill="1" applyBorder="1" applyAlignment="1">
      <alignment horizontal="center" vertical="center" wrapText="1"/>
    </xf>
    <xf numFmtId="0" fontId="12" fillId="0" borderId="9" xfId="2" applyFont="1" applyBorder="1">
      <alignment vertical="center"/>
    </xf>
    <xf numFmtId="0" fontId="19" fillId="3" borderId="5" xfId="2" applyFont="1" applyFill="1" applyBorder="1" applyAlignment="1">
      <alignment horizontal="center" vertical="center" wrapText="1"/>
    </xf>
    <xf numFmtId="0" fontId="19" fillId="3" borderId="5" xfId="4" applyFont="1" applyFill="1" applyBorder="1" applyAlignment="1">
      <alignment horizontal="center" vertical="center" wrapText="1"/>
    </xf>
    <xf numFmtId="0" fontId="2" fillId="0" borderId="1" xfId="6" applyFont="1" applyBorder="1" applyAlignment="1" applyProtection="1">
      <alignment horizontal="center" vertical="center" wrapText="1"/>
    </xf>
    <xf numFmtId="0" fontId="23" fillId="2" borderId="5" xfId="6" applyFont="1" applyFill="1" applyBorder="1" applyAlignment="1" applyProtection="1">
      <alignment horizontal="left" vertical="center" wrapText="1"/>
    </xf>
    <xf numFmtId="0" fontId="23" fillId="2" borderId="4" xfId="6" applyFont="1" applyFill="1" applyBorder="1" applyAlignment="1" applyProtection="1">
      <alignment horizontal="left" vertical="center" wrapText="1"/>
    </xf>
    <xf numFmtId="0" fontId="23" fillId="2" borderId="3" xfId="6" applyFont="1" applyFill="1" applyBorder="1" applyAlignment="1" applyProtection="1">
      <alignment horizontal="left" vertical="center" wrapText="1"/>
    </xf>
    <xf numFmtId="0" fontId="42" fillId="2" borderId="11" xfId="6" applyFont="1" applyFill="1" applyBorder="1" applyAlignment="1" applyProtection="1">
      <alignment horizontal="center" vertical="center" wrapText="1"/>
    </xf>
    <xf numFmtId="0" fontId="43" fillId="3" borderId="11" xfId="7" applyFont="1" applyFill="1" applyBorder="1" applyAlignment="1" applyProtection="1">
      <alignment horizontal="center" vertical="center"/>
    </xf>
    <xf numFmtId="0" fontId="30" fillId="3" borderId="11" xfId="7" applyFont="1" applyFill="1" applyBorder="1" applyAlignment="1" applyProtection="1">
      <alignment horizontal="center" vertical="center" wrapText="1"/>
    </xf>
    <xf numFmtId="177" fontId="30" fillId="3" borderId="1" xfId="7" applyNumberFormat="1" applyFont="1" applyFill="1" applyBorder="1" applyAlignment="1" applyProtection="1">
      <alignment horizontal="center" vertical="center" wrapText="1"/>
    </xf>
  </cellXfs>
  <cellStyles count="9">
    <cellStyle name="常规 2" xfId="1" xr:uid="{00000000-0005-0000-0000-000000000000}"/>
    <cellStyle name="常规 2 2" xfId="8" xr:uid="{00000000-0005-0000-0000-000001000000}"/>
    <cellStyle name="常规 3" xfId="3" xr:uid="{00000000-0005-0000-0000-000002000000}"/>
    <cellStyle name="常规 3 2" xfId="5" xr:uid="{00000000-0005-0000-0000-000003000000}"/>
    <cellStyle name="표준" xfId="0" builtinId="0"/>
    <cellStyle name="표준 2" xfId="2" xr:uid="{00000000-0005-0000-0000-000005000000}"/>
    <cellStyle name="표준 2 2" xfId="7" xr:uid="{00000000-0005-0000-0000-000006000000}"/>
    <cellStyle name="표준 3" xfId="4" xr:uid="{00000000-0005-0000-0000-000007000000}"/>
    <cellStyle name="표준 4" xfId="6" xr:uid="{00000000-0005-0000-0000-000008000000}"/>
  </cellStyles>
  <dxfs count="40">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
      <font>
        <b val="0"/>
        <i val="0"/>
        <strike val="0"/>
        <condense val="0"/>
        <extend val="0"/>
        <outline val="0"/>
        <shadow val="0"/>
        <color rgb="FF000000"/>
      </font>
      <fill>
        <patternFill patternType="solid">
          <fgColor indexed="64"/>
          <bgColor rgb="FF993300"/>
        </patternFill>
      </fill>
    </dxf>
    <dxf>
      <font>
        <b val="0"/>
        <i val="0"/>
        <strike val="0"/>
        <condense val="0"/>
        <extend val="0"/>
        <outline val="0"/>
        <shadow val="0"/>
        <color rgb="FF000000"/>
      </font>
      <fill>
        <patternFill patternType="solid">
          <fgColor indexed="64"/>
          <bgColor rgb="FF993300"/>
        </patternFill>
      </fill>
    </dxf>
    <dxf>
      <font>
        <b val="0"/>
        <i val="0"/>
        <condense val="0"/>
        <extend val="0"/>
        <color indexed="8"/>
      </font>
      <fill>
        <patternFill patternType="solid">
          <fgColor indexed="64"/>
          <bgColor indexed="60"/>
        </patternFill>
      </fill>
    </dxf>
    <dxf>
      <font>
        <b val="0"/>
        <i val="0"/>
        <condense val="0"/>
        <extend val="0"/>
        <color indexed="8"/>
      </font>
      <fill>
        <patternFill patternType="solid">
          <fgColor indexed="64"/>
          <bgColor indexed="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K27"/>
  <sheetViews>
    <sheetView showGridLines="0" tabSelected="1" zoomScale="90" zoomScaleSheetLayoutView="100" workbookViewId="0"/>
  </sheetViews>
  <sheetFormatPr defaultColWidth="9.25" defaultRowHeight="13.5"/>
  <cols>
    <col min="1" max="1" width="7.625" customWidth="1"/>
    <col min="2" max="3" width="25.75" customWidth="1"/>
    <col min="4" max="5" width="21.625" customWidth="1"/>
    <col min="6" max="6" width="24" customWidth="1"/>
    <col min="7" max="7" width="18.625" customWidth="1"/>
    <col min="8" max="8" width="23.25" customWidth="1"/>
    <col min="9" max="11" width="9" style="1" customWidth="1"/>
  </cols>
  <sheetData>
    <row r="2" spans="2:8" ht="13.5" customHeight="1">
      <c r="B2" s="2" t="s">
        <v>0</v>
      </c>
      <c r="C2" s="2"/>
      <c r="D2" s="2"/>
      <c r="E2" s="2"/>
      <c r="F2" s="2"/>
    </row>
    <row r="7" spans="2:8" ht="30" customHeight="1">
      <c r="B7" s="109" t="s">
        <v>521</v>
      </c>
      <c r="C7" s="102"/>
      <c r="D7" s="102"/>
      <c r="E7" s="102"/>
      <c r="F7" s="102"/>
      <c r="G7" s="102"/>
      <c r="H7" s="103"/>
    </row>
    <row r="8" spans="2:8" ht="30" customHeight="1">
      <c r="B8" s="101" t="s">
        <v>554</v>
      </c>
      <c r="C8" s="102"/>
      <c r="D8" s="102"/>
      <c r="E8" s="102"/>
      <c r="F8" s="102"/>
      <c r="G8" s="102"/>
      <c r="H8" s="103"/>
    </row>
    <row r="9" spans="2:8" ht="16.5">
      <c r="B9" s="3"/>
      <c r="C9" s="3"/>
      <c r="D9" s="3"/>
      <c r="E9" s="4"/>
      <c r="F9" s="4"/>
      <c r="G9" s="10"/>
      <c r="H9" s="5" t="s">
        <v>508</v>
      </c>
    </row>
    <row r="10" spans="2:8" ht="15.75">
      <c r="B10" s="115" t="s">
        <v>1</v>
      </c>
      <c r="C10" s="104" t="s">
        <v>511</v>
      </c>
      <c r="D10" s="115">
        <v>9</v>
      </c>
      <c r="E10" s="116" t="s">
        <v>2</v>
      </c>
      <c r="F10" s="110">
        <v>9</v>
      </c>
      <c r="G10" s="111"/>
      <c r="H10" s="11" t="s">
        <v>2</v>
      </c>
    </row>
    <row r="11" spans="2:8" ht="45">
      <c r="B11" s="105"/>
      <c r="C11" s="105"/>
      <c r="D11" s="105"/>
      <c r="E11" s="105"/>
      <c r="F11" s="97" t="s">
        <v>517</v>
      </c>
      <c r="G11" s="97" t="s">
        <v>516</v>
      </c>
      <c r="H11" s="97" t="s">
        <v>518</v>
      </c>
    </row>
    <row r="12" spans="2:8" ht="26.45" customHeight="1">
      <c r="B12" s="6" t="s">
        <v>3</v>
      </c>
      <c r="C12" s="95" t="s">
        <v>512</v>
      </c>
      <c r="D12" s="7">
        <v>40436.241693210002</v>
      </c>
      <c r="E12" s="7">
        <v>336078.11450622999</v>
      </c>
      <c r="F12" s="12" t="s">
        <v>4</v>
      </c>
      <c r="G12" s="12" t="s">
        <v>5</v>
      </c>
      <c r="H12" s="13" t="s">
        <v>6</v>
      </c>
    </row>
    <row r="13" spans="2:8" ht="24" customHeight="1">
      <c r="B13" s="8" t="s">
        <v>7</v>
      </c>
      <c r="C13" s="96" t="s">
        <v>513</v>
      </c>
      <c r="D13" s="9">
        <v>23445.463503390001</v>
      </c>
      <c r="E13" s="9">
        <v>199449.59454634</v>
      </c>
      <c r="F13" s="14" t="s">
        <v>8</v>
      </c>
      <c r="G13" s="14" t="s">
        <v>9</v>
      </c>
      <c r="H13" s="15" t="s">
        <v>10</v>
      </c>
    </row>
    <row r="14" spans="2:8" ht="20.45" customHeight="1">
      <c r="B14" s="6" t="s">
        <v>11</v>
      </c>
      <c r="C14" s="95" t="s">
        <v>514</v>
      </c>
      <c r="D14" s="7">
        <v>16990.778189820001</v>
      </c>
      <c r="E14" s="7">
        <v>136628.51995988999</v>
      </c>
      <c r="F14" s="12" t="s">
        <v>12</v>
      </c>
      <c r="G14" s="12" t="s">
        <v>13</v>
      </c>
      <c r="H14" s="13" t="s">
        <v>14</v>
      </c>
    </row>
    <row r="15" spans="2:8" ht="22.5" customHeight="1">
      <c r="B15" s="8" t="s">
        <v>15</v>
      </c>
      <c r="C15" s="96" t="s">
        <v>515</v>
      </c>
      <c r="D15" s="9">
        <v>6454.6853135700003</v>
      </c>
      <c r="E15" s="9">
        <v>62821.074586449999</v>
      </c>
      <c r="F15" s="9" t="s">
        <v>16</v>
      </c>
      <c r="G15" s="9" t="s">
        <v>16</v>
      </c>
      <c r="H15" s="9" t="s">
        <v>16</v>
      </c>
    </row>
    <row r="16" spans="2:8" ht="54.6" customHeight="1">
      <c r="B16" s="112" t="s">
        <v>519</v>
      </c>
      <c r="C16" s="112"/>
      <c r="D16" s="113"/>
      <c r="E16" s="113"/>
      <c r="F16" s="113"/>
      <c r="G16" s="113"/>
      <c r="H16" s="113"/>
    </row>
    <row r="17" spans="2:11" ht="54.6" customHeight="1">
      <c r="B17" s="106" t="s">
        <v>520</v>
      </c>
      <c r="C17" s="107"/>
      <c r="D17" s="107"/>
      <c r="E17" s="107"/>
      <c r="F17" s="107"/>
      <c r="G17" s="107"/>
      <c r="H17" s="108"/>
    </row>
    <row r="19" spans="2:11" ht="17.45" customHeight="1"/>
    <row r="20" spans="2:11">
      <c r="I20"/>
      <c r="J20"/>
      <c r="K20"/>
    </row>
    <row r="21" spans="2:11" ht="15" customHeight="1">
      <c r="B21" s="114"/>
      <c r="C21" s="114"/>
      <c r="D21" s="114"/>
      <c r="E21" s="114"/>
      <c r="F21" s="114"/>
      <c r="G21" s="114"/>
      <c r="H21" s="16"/>
      <c r="I21"/>
      <c r="J21"/>
      <c r="K21"/>
    </row>
    <row r="22" spans="2:11">
      <c r="I22"/>
      <c r="J22"/>
      <c r="K22"/>
    </row>
    <row r="23" spans="2:11">
      <c r="I23"/>
      <c r="J23"/>
      <c r="K23"/>
    </row>
    <row r="24" spans="2:11">
      <c r="I24"/>
      <c r="J24"/>
      <c r="K24"/>
    </row>
    <row r="25" spans="2:11">
      <c r="I25"/>
      <c r="J25"/>
      <c r="K25"/>
    </row>
    <row r="26" spans="2:11" ht="15" customHeight="1">
      <c r="I26"/>
      <c r="J26"/>
      <c r="K26"/>
    </row>
    <row r="27" spans="2:11" ht="15" customHeight="1">
      <c r="I27"/>
      <c r="J27"/>
      <c r="K27"/>
    </row>
  </sheetData>
  <mergeCells count="10">
    <mergeCell ref="B21:G21"/>
    <mergeCell ref="B10:B11"/>
    <mergeCell ref="D10:D11"/>
    <mergeCell ref="E10:E11"/>
    <mergeCell ref="B8:H8"/>
    <mergeCell ref="C10:C11"/>
    <mergeCell ref="B17:H17"/>
    <mergeCell ref="B7:H7"/>
    <mergeCell ref="F10:G10"/>
    <mergeCell ref="B16:H16"/>
  </mergeCells>
  <phoneticPr fontId="11" type="noConversion"/>
  <conditionalFormatting sqref="F12:F14">
    <cfRule type="cellIs" dxfId="39" priority="1" stopIfTrue="1" operator="notBetween">
      <formula>同比上限值</formula>
      <formula>同比下限值</formula>
    </cfRule>
    <cfRule type="cellIs" priority="2" stopIfTrue="1" operator="equal">
      <formula>"-"</formula>
    </cfRule>
  </conditionalFormatting>
  <conditionalFormatting sqref="G12:H14">
    <cfRule type="cellIs" dxfId="38" priority="3" stopIfTrue="1" operator="notBetween">
      <formula>同比上限值</formula>
      <formula>同比下限值</formula>
    </cfRule>
    <cfRule type="cellIs" priority="4" stopIfTrue="1" operator="equal">
      <formula>"-"</formula>
    </cfRule>
  </conditionalFormatting>
  <pageMargins left="0.69991251615088756" right="0.69991251615088756" top="0.74990626395218019" bottom="0.74990626395218019" header="0.29996251027415122" footer="0.29996251027415122"/>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0:H32"/>
  <sheetViews>
    <sheetView showGridLines="0" zoomScaleSheetLayoutView="100" workbookViewId="0"/>
  </sheetViews>
  <sheetFormatPr defaultColWidth="9.25" defaultRowHeight="13.5"/>
  <cols>
    <col min="1" max="1" width="7.625" customWidth="1"/>
    <col min="2" max="3" width="24.875" customWidth="1"/>
    <col min="4" max="5" width="21.625" customWidth="1"/>
    <col min="6" max="6" width="22.75" customWidth="1"/>
    <col min="7" max="7" width="20.125" customWidth="1"/>
    <col min="8" max="8" width="21.25" customWidth="1"/>
    <col min="9" max="11" width="9" customWidth="1"/>
  </cols>
  <sheetData>
    <row r="10" spans="2:8" ht="13.5" customHeight="1">
      <c r="B10" s="2" t="s">
        <v>0</v>
      </c>
      <c r="C10" s="2"/>
      <c r="D10" s="2"/>
      <c r="E10" s="2"/>
      <c r="F10" s="2"/>
    </row>
    <row r="12" spans="2:8" ht="29.65" customHeight="1">
      <c r="B12" s="117" t="s">
        <v>150</v>
      </c>
      <c r="C12" s="117"/>
      <c r="D12" s="117"/>
      <c r="E12" s="117"/>
      <c r="F12" s="117"/>
      <c r="G12" s="117"/>
      <c r="H12" s="117"/>
    </row>
    <row r="13" spans="2:8" ht="29.65" customHeight="1">
      <c r="B13" s="213" t="s">
        <v>554</v>
      </c>
      <c r="C13" s="117"/>
      <c r="D13" s="117"/>
      <c r="E13" s="117"/>
      <c r="F13" s="117"/>
      <c r="G13" s="117"/>
      <c r="H13" s="117"/>
    </row>
    <row r="14" spans="2:8" ht="15.75">
      <c r="B14" s="121" t="s">
        <v>509</v>
      </c>
      <c r="C14" s="121"/>
      <c r="D14" s="121"/>
      <c r="E14" s="121"/>
      <c r="F14" s="121"/>
      <c r="G14" s="121"/>
      <c r="H14" s="121"/>
    </row>
    <row r="15" spans="2:8" ht="15.75">
      <c r="B15" s="119" t="s">
        <v>1</v>
      </c>
      <c r="C15" s="118" t="s">
        <v>511</v>
      </c>
      <c r="D15" s="119">
        <v>9</v>
      </c>
      <c r="E15" s="122" t="s">
        <v>2</v>
      </c>
      <c r="F15" s="119">
        <v>9</v>
      </c>
      <c r="G15" s="119"/>
      <c r="H15" s="38" t="s">
        <v>2</v>
      </c>
    </row>
    <row r="16" spans="2:8" ht="47.25">
      <c r="B16" s="119"/>
      <c r="C16" s="119"/>
      <c r="D16" s="119"/>
      <c r="E16" s="122"/>
      <c r="F16" s="100" t="s">
        <v>522</v>
      </c>
      <c r="G16" s="100" t="s">
        <v>523</v>
      </c>
      <c r="H16" s="100" t="s">
        <v>524</v>
      </c>
    </row>
    <row r="17" spans="2:8" ht="15">
      <c r="B17" s="37" t="s">
        <v>3</v>
      </c>
      <c r="C17" s="98" t="s">
        <v>512</v>
      </c>
      <c r="D17" s="36">
        <v>5666.8335032300001</v>
      </c>
      <c r="E17" s="36">
        <v>46841.892063009996</v>
      </c>
      <c r="F17" s="35" t="s">
        <v>149</v>
      </c>
      <c r="G17" s="35" t="s">
        <v>76</v>
      </c>
      <c r="H17" s="34" t="s">
        <v>115</v>
      </c>
    </row>
    <row r="18" spans="2:8" ht="15">
      <c r="B18" s="33" t="s">
        <v>7</v>
      </c>
      <c r="C18" s="99" t="s">
        <v>513</v>
      </c>
      <c r="D18" s="9">
        <v>3285.6539883300002</v>
      </c>
      <c r="E18" s="9">
        <v>27796.366391480002</v>
      </c>
      <c r="F18" s="9" t="s">
        <v>145</v>
      </c>
      <c r="G18" s="9" t="s">
        <v>75</v>
      </c>
      <c r="H18" s="9" t="s">
        <v>114</v>
      </c>
    </row>
    <row r="19" spans="2:8" ht="15">
      <c r="B19" s="37" t="s">
        <v>11</v>
      </c>
      <c r="C19" s="98" t="s">
        <v>514</v>
      </c>
      <c r="D19" s="36">
        <v>2381.1795149</v>
      </c>
      <c r="E19" s="36">
        <v>19045.525671529998</v>
      </c>
      <c r="F19" s="35" t="s">
        <v>71</v>
      </c>
      <c r="G19" s="35" t="s">
        <v>74</v>
      </c>
      <c r="H19" s="34" t="s">
        <v>113</v>
      </c>
    </row>
    <row r="20" spans="2:8" ht="22.35" customHeight="1">
      <c r="B20" s="33" t="s">
        <v>15</v>
      </c>
      <c r="C20" s="99" t="s">
        <v>515</v>
      </c>
      <c r="D20" s="9">
        <v>904.47447342999999</v>
      </c>
      <c r="E20" s="9">
        <v>8750.8407199499998</v>
      </c>
      <c r="F20" s="9" t="s">
        <v>16</v>
      </c>
      <c r="G20" s="9" t="s">
        <v>16</v>
      </c>
      <c r="H20" s="9" t="s">
        <v>16</v>
      </c>
    </row>
    <row r="21" spans="2:8" ht="41.1" customHeight="1">
      <c r="B21" s="120" t="s">
        <v>17</v>
      </c>
      <c r="C21" s="120"/>
      <c r="D21" s="120"/>
      <c r="E21" s="120"/>
      <c r="F21" s="120"/>
      <c r="G21" s="120"/>
      <c r="H21" s="120"/>
    </row>
    <row r="22" spans="2:8" ht="41.1" customHeight="1">
      <c r="B22" s="120" t="str">
        <f>HLOOKUP(B21,'1'!16:17,2,0)</f>
        <v xml:space="preserve"> 무역수지 "+"는 수출이 수입보다 많음을 나타내고, "-"는 수출이 수입보다 적음을 나타냅니다.</v>
      </c>
      <c r="C22" s="120"/>
      <c r="D22" s="120"/>
      <c r="E22" s="120"/>
      <c r="F22" s="120"/>
      <c r="G22" s="120"/>
      <c r="H22" s="120"/>
    </row>
    <row r="23" spans="2:8" ht="15" customHeight="1"/>
    <row r="31" spans="2:8" ht="15" customHeight="1"/>
    <row r="32" spans="2:8" ht="15" customHeight="1"/>
  </sheetData>
  <mergeCells count="10">
    <mergeCell ref="B22:H22"/>
    <mergeCell ref="B15:B16"/>
    <mergeCell ref="D15:D16"/>
    <mergeCell ref="E15:E16"/>
    <mergeCell ref="B12:H12"/>
    <mergeCell ref="C15:C16"/>
    <mergeCell ref="B21:H21"/>
    <mergeCell ref="B13:H13"/>
    <mergeCell ref="B14:H14"/>
    <mergeCell ref="F15:G15"/>
  </mergeCells>
  <phoneticPr fontId="11" type="noConversion"/>
  <conditionalFormatting sqref="F17:F20">
    <cfRule type="cellIs" dxfId="37" priority="1" stopIfTrue="1" operator="notBetween">
      <formula>环比上限值</formula>
      <formula>环比下限值</formula>
    </cfRule>
    <cfRule type="cellIs" priority="2" stopIfTrue="1" operator="equal">
      <formula>"-"</formula>
    </cfRule>
  </conditionalFormatting>
  <conditionalFormatting sqref="G17:H20">
    <cfRule type="cellIs" priority="3" stopIfTrue="1" operator="equal">
      <formula>"-"</formula>
    </cfRule>
    <cfRule type="cellIs" dxfId="36" priority="4" stopIfTrue="1" operator="notBetween">
      <formula>同比上限值</formula>
      <formula>同比下限值</formula>
    </cfRule>
  </conditionalFormatting>
  <pageMargins left="0.69991251615088756" right="0.69991251615088756" top="0.74990626395218019" bottom="0.74990626395218019" header="0.29996251027415122" footer="0.29996251027415122"/>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5:I58"/>
  <sheetViews>
    <sheetView showGridLines="0" workbookViewId="0"/>
  </sheetViews>
  <sheetFormatPr defaultColWidth="9.25" defaultRowHeight="13.5"/>
  <cols>
    <col min="1" max="1" width="9.25" style="17"/>
    <col min="2" max="3" width="39.5" style="17" customWidth="1"/>
    <col min="4" max="4" width="17.25" style="17" customWidth="1"/>
    <col min="5" max="5" width="16.75" style="17" customWidth="1"/>
    <col min="6" max="6" width="15.25" style="17" customWidth="1"/>
    <col min="7" max="7" width="17.125" style="17" customWidth="1"/>
    <col min="8" max="9" width="14.375" style="17" customWidth="1"/>
    <col min="10" max="10" width="9" style="17" customWidth="1"/>
    <col min="11" max="16384" width="9.25" style="17"/>
  </cols>
  <sheetData>
    <row r="5" spans="2:9" ht="33" customHeight="1">
      <c r="B5" s="128" t="s">
        <v>265</v>
      </c>
      <c r="C5" s="128"/>
      <c r="D5" s="129"/>
      <c r="E5" s="129"/>
      <c r="F5" s="129"/>
      <c r="G5" s="129"/>
      <c r="H5" s="129"/>
      <c r="I5" s="129"/>
    </row>
    <row r="6" spans="2:9" ht="33" customHeight="1">
      <c r="B6" s="214" t="s">
        <v>558</v>
      </c>
      <c r="C6" s="128"/>
      <c r="D6" s="129"/>
      <c r="E6" s="129"/>
      <c r="F6" s="129"/>
      <c r="G6" s="129"/>
      <c r="H6" s="129"/>
      <c r="I6" s="129"/>
    </row>
    <row r="7" spans="2:9" ht="20.100000000000001" customHeight="1">
      <c r="B7" s="130" t="s">
        <v>507</v>
      </c>
      <c r="C7" s="130"/>
      <c r="D7" s="131"/>
      <c r="E7" s="131"/>
      <c r="F7" s="131"/>
      <c r="G7" s="131"/>
      <c r="H7" s="131"/>
      <c r="I7" s="131"/>
    </row>
    <row r="8" spans="2:9" ht="36" customHeight="1">
      <c r="B8" s="126" t="s">
        <v>78</v>
      </c>
      <c r="C8" s="126" t="s">
        <v>533</v>
      </c>
      <c r="D8" s="126">
        <v>9</v>
      </c>
      <c r="E8" s="127"/>
      <c r="F8" s="127"/>
      <c r="G8" s="209" t="s">
        <v>529</v>
      </c>
      <c r="H8" s="127"/>
      <c r="I8" s="127"/>
    </row>
    <row r="9" spans="2:9" ht="36" customHeight="1">
      <c r="B9" s="127"/>
      <c r="C9" s="127"/>
      <c r="D9" s="210" t="s">
        <v>526</v>
      </c>
      <c r="E9" s="210" t="s">
        <v>527</v>
      </c>
      <c r="F9" s="210" t="s">
        <v>528</v>
      </c>
      <c r="G9" s="210" t="s">
        <v>530</v>
      </c>
      <c r="H9" s="210" t="s">
        <v>531</v>
      </c>
      <c r="I9" s="210" t="s">
        <v>532</v>
      </c>
    </row>
    <row r="10" spans="2:9" ht="14.25">
      <c r="B10" s="25" t="s">
        <v>77</v>
      </c>
      <c r="C10" s="25" t="s">
        <v>534</v>
      </c>
      <c r="D10" s="24">
        <v>40436.241693210002</v>
      </c>
      <c r="E10" s="24">
        <v>23445.463503390001</v>
      </c>
      <c r="F10" s="24">
        <v>16990.778189820001</v>
      </c>
      <c r="G10" s="23" t="s">
        <v>5</v>
      </c>
      <c r="H10" s="23" t="s">
        <v>9</v>
      </c>
      <c r="I10" s="22" t="s">
        <v>13</v>
      </c>
    </row>
    <row r="11" spans="2:9" ht="14.25">
      <c r="B11" s="21" t="s">
        <v>73</v>
      </c>
      <c r="C11" s="21" t="s">
        <v>535</v>
      </c>
      <c r="D11" s="30">
        <v>24835.359718070002</v>
      </c>
      <c r="E11" s="30">
        <v>14719.66336787</v>
      </c>
      <c r="F11" s="30">
        <v>10115.6963502</v>
      </c>
      <c r="G11" s="32" t="s">
        <v>173</v>
      </c>
      <c r="H11" s="32" t="s">
        <v>71</v>
      </c>
      <c r="I11" s="31" t="s">
        <v>4</v>
      </c>
    </row>
    <row r="12" spans="2:9" ht="28.5">
      <c r="B12" s="25" t="s">
        <v>69</v>
      </c>
      <c r="C12" s="25" t="s">
        <v>536</v>
      </c>
      <c r="D12" s="24">
        <v>6.0248945899999997</v>
      </c>
      <c r="E12" s="24">
        <v>5.4108992899999997</v>
      </c>
      <c r="F12" s="24">
        <v>0.61399530000000002</v>
      </c>
      <c r="G12" s="23" t="s">
        <v>264</v>
      </c>
      <c r="H12" s="23" t="s">
        <v>263</v>
      </c>
      <c r="I12" s="22" t="s">
        <v>16</v>
      </c>
    </row>
    <row r="13" spans="2:9" ht="14.25">
      <c r="B13" s="21" t="s">
        <v>66</v>
      </c>
      <c r="C13" s="21" t="s">
        <v>537</v>
      </c>
      <c r="D13" s="30">
        <v>3.7162300000000002E-2</v>
      </c>
      <c r="E13" s="30">
        <v>2.6877140000000001E-2</v>
      </c>
      <c r="F13" s="30">
        <v>1.028516E-2</v>
      </c>
      <c r="G13" s="32" t="s">
        <v>262</v>
      </c>
      <c r="H13" s="32" t="s">
        <v>261</v>
      </c>
      <c r="I13" s="31" t="s">
        <v>260</v>
      </c>
    </row>
    <row r="14" spans="2:9" ht="28.5">
      <c r="B14" s="25" t="s">
        <v>62</v>
      </c>
      <c r="C14" s="25" t="s">
        <v>538</v>
      </c>
      <c r="D14" s="24">
        <v>1131.8159235099999</v>
      </c>
      <c r="E14" s="24">
        <v>520.4471211</v>
      </c>
      <c r="F14" s="24">
        <v>611.36880240999994</v>
      </c>
      <c r="G14" s="23" t="s">
        <v>259</v>
      </c>
      <c r="H14" s="23" t="s">
        <v>258</v>
      </c>
      <c r="I14" s="22" t="s">
        <v>257</v>
      </c>
    </row>
    <row r="15" spans="2:9" ht="14.25">
      <c r="B15" s="21" t="s">
        <v>58</v>
      </c>
      <c r="C15" s="21" t="s">
        <v>539</v>
      </c>
      <c r="D15" s="30">
        <v>7233.0118351299998</v>
      </c>
      <c r="E15" s="30">
        <v>4717.7510069800001</v>
      </c>
      <c r="F15" s="30">
        <v>2515.2608281500002</v>
      </c>
      <c r="G15" s="32" t="s">
        <v>256</v>
      </c>
      <c r="H15" s="32" t="s">
        <v>28</v>
      </c>
      <c r="I15" s="31" t="s">
        <v>255</v>
      </c>
    </row>
    <row r="16" spans="2:9" ht="14.25">
      <c r="B16" s="25" t="s">
        <v>54</v>
      </c>
      <c r="C16" s="25" t="s">
        <v>540</v>
      </c>
      <c r="D16" s="24">
        <v>306.74011002999998</v>
      </c>
      <c r="E16" s="24">
        <v>268.06074523000001</v>
      </c>
      <c r="F16" s="24">
        <v>38.679364800000002</v>
      </c>
      <c r="G16" s="23" t="s">
        <v>53</v>
      </c>
      <c r="H16" s="23" t="s">
        <v>52</v>
      </c>
      <c r="I16" s="22" t="s">
        <v>121</v>
      </c>
    </row>
    <row r="17" spans="2:9" ht="14.25">
      <c r="B17" s="21" t="s">
        <v>50</v>
      </c>
      <c r="C17" s="21" t="s">
        <v>541</v>
      </c>
      <c r="D17" s="30">
        <v>0.36322281000000001</v>
      </c>
      <c r="E17" s="30" t="s">
        <v>16</v>
      </c>
      <c r="F17" s="30">
        <v>0.36322281000000001</v>
      </c>
      <c r="G17" s="32" t="s">
        <v>254</v>
      </c>
      <c r="H17" s="32" t="s">
        <v>16</v>
      </c>
      <c r="I17" s="31" t="s">
        <v>254</v>
      </c>
    </row>
    <row r="18" spans="2:9" ht="14.25">
      <c r="B18" s="25" t="s">
        <v>48</v>
      </c>
      <c r="C18" s="25" t="s">
        <v>542</v>
      </c>
      <c r="D18" s="24">
        <v>136.2278732</v>
      </c>
      <c r="E18" s="24">
        <v>136.2278732</v>
      </c>
      <c r="F18" s="24" t="s">
        <v>16</v>
      </c>
      <c r="G18" s="23" t="s">
        <v>253</v>
      </c>
      <c r="H18" s="23" t="s">
        <v>253</v>
      </c>
      <c r="I18" s="22" t="s">
        <v>16</v>
      </c>
    </row>
    <row r="19" spans="2:9" ht="14.25">
      <c r="B19" s="21" t="s">
        <v>46</v>
      </c>
      <c r="C19" s="21" t="s">
        <v>543</v>
      </c>
      <c r="D19" s="30">
        <v>71.745742340000007</v>
      </c>
      <c r="E19" s="30">
        <v>68.738697610000003</v>
      </c>
      <c r="F19" s="30">
        <v>3.0070447300000001</v>
      </c>
      <c r="G19" s="32" t="s">
        <v>252</v>
      </c>
      <c r="H19" s="32" t="s">
        <v>218</v>
      </c>
      <c r="I19" s="31" t="s">
        <v>251</v>
      </c>
    </row>
    <row r="20" spans="2:9" ht="28.5">
      <c r="B20" s="25" t="s">
        <v>42</v>
      </c>
      <c r="C20" s="25" t="s">
        <v>544</v>
      </c>
      <c r="D20" s="24">
        <v>6.2838924699999996</v>
      </c>
      <c r="E20" s="24" t="s">
        <v>16</v>
      </c>
      <c r="F20" s="24">
        <v>6.2838924699999996</v>
      </c>
      <c r="G20" s="23" t="s">
        <v>250</v>
      </c>
      <c r="H20" s="23" t="s">
        <v>16</v>
      </c>
      <c r="I20" s="22" t="s">
        <v>250</v>
      </c>
    </row>
    <row r="21" spans="2:9" ht="14.25">
      <c r="B21" s="21" t="s">
        <v>40</v>
      </c>
      <c r="C21" s="21" t="s">
        <v>545</v>
      </c>
      <c r="D21" s="30">
        <v>36.654393659999997</v>
      </c>
      <c r="E21" s="30">
        <v>13.6780098</v>
      </c>
      <c r="F21" s="30">
        <v>22.976383859999999</v>
      </c>
      <c r="G21" s="32" t="s">
        <v>249</v>
      </c>
      <c r="H21" s="32" t="s">
        <v>38</v>
      </c>
      <c r="I21" s="31" t="s">
        <v>248</v>
      </c>
    </row>
    <row r="22" spans="2:9" ht="14.25">
      <c r="B22" s="25" t="s">
        <v>36</v>
      </c>
      <c r="C22" s="25" t="s">
        <v>546</v>
      </c>
      <c r="D22" s="24" t="s">
        <v>16</v>
      </c>
      <c r="E22" s="24" t="s">
        <v>16</v>
      </c>
      <c r="F22" s="24" t="s">
        <v>16</v>
      </c>
      <c r="G22" s="23" t="s">
        <v>16</v>
      </c>
      <c r="H22" s="23" t="s">
        <v>16</v>
      </c>
      <c r="I22" s="22" t="s">
        <v>16</v>
      </c>
    </row>
    <row r="23" spans="2:9" ht="14.25">
      <c r="B23" s="21" t="s">
        <v>35</v>
      </c>
      <c r="C23" s="21" t="s">
        <v>547</v>
      </c>
      <c r="D23" s="30">
        <v>11.406408259999999</v>
      </c>
      <c r="E23" s="30" t="s">
        <v>16</v>
      </c>
      <c r="F23" s="30">
        <v>11.406408259999999</v>
      </c>
      <c r="G23" s="32" t="s">
        <v>26</v>
      </c>
      <c r="H23" s="32" t="s">
        <v>16</v>
      </c>
      <c r="I23" s="31" t="s">
        <v>26</v>
      </c>
    </row>
    <row r="24" spans="2:9" ht="14.25">
      <c r="B24" s="25" t="s">
        <v>33</v>
      </c>
      <c r="C24" s="25" t="s">
        <v>548</v>
      </c>
      <c r="D24" s="24">
        <v>1801.1990298000001</v>
      </c>
      <c r="E24" s="24">
        <v>478.8778188</v>
      </c>
      <c r="F24" s="24">
        <v>1322.3212109999999</v>
      </c>
      <c r="G24" s="23" t="s">
        <v>32</v>
      </c>
      <c r="H24" s="23" t="s">
        <v>247</v>
      </c>
      <c r="I24" s="22" t="s">
        <v>30</v>
      </c>
    </row>
    <row r="25" spans="2:9" ht="28.5">
      <c r="B25" s="21" t="s">
        <v>29</v>
      </c>
      <c r="C25" s="21" t="s">
        <v>549</v>
      </c>
      <c r="D25" s="30">
        <v>3980.7272383700001</v>
      </c>
      <c r="E25" s="30">
        <v>1769.44660028</v>
      </c>
      <c r="F25" s="30">
        <v>2211.2806380900001</v>
      </c>
      <c r="G25" s="32" t="s">
        <v>28</v>
      </c>
      <c r="H25" s="32" t="s">
        <v>246</v>
      </c>
      <c r="I25" s="31" t="s">
        <v>26</v>
      </c>
    </row>
    <row r="26" spans="2:9" ht="28.5">
      <c r="B26" s="25" t="s">
        <v>25</v>
      </c>
      <c r="C26" s="25" t="s">
        <v>550</v>
      </c>
      <c r="D26" s="24">
        <v>45.316668229999998</v>
      </c>
      <c r="E26" s="24" t="s">
        <v>16</v>
      </c>
      <c r="F26" s="24">
        <v>45.316668229999998</v>
      </c>
      <c r="G26" s="23" t="s">
        <v>245</v>
      </c>
      <c r="H26" s="23" t="s">
        <v>16</v>
      </c>
      <c r="I26" s="22" t="s">
        <v>245</v>
      </c>
    </row>
    <row r="27" spans="2:9" ht="15" thickBot="1">
      <c r="B27" s="21" t="s">
        <v>23</v>
      </c>
      <c r="C27" s="21" t="s">
        <v>551</v>
      </c>
      <c r="D27" s="30">
        <v>833.32758044000002</v>
      </c>
      <c r="E27" s="30">
        <v>747.13448609</v>
      </c>
      <c r="F27" s="30">
        <v>86.193094349999996</v>
      </c>
      <c r="G27" s="29" t="s">
        <v>244</v>
      </c>
      <c r="H27" s="29" t="s">
        <v>243</v>
      </c>
      <c r="I27" s="28" t="s">
        <v>242</v>
      </c>
    </row>
    <row r="28" spans="2:9" ht="25.35" customHeight="1">
      <c r="B28" s="123" t="s">
        <v>19</v>
      </c>
      <c r="C28" s="211"/>
      <c r="D28" s="124"/>
      <c r="E28" s="124"/>
      <c r="F28" s="124"/>
      <c r="G28" s="124"/>
      <c r="H28" s="124"/>
      <c r="I28" s="125"/>
    </row>
    <row r="29" spans="2:9" ht="25.35" customHeight="1">
      <c r="B29" s="123" t="s">
        <v>552</v>
      </c>
      <c r="C29" s="211"/>
      <c r="D29" s="211"/>
      <c r="E29" s="211"/>
      <c r="F29" s="211"/>
      <c r="G29" s="211"/>
      <c r="H29" s="211"/>
      <c r="I29" s="212"/>
    </row>
    <row r="30" spans="2:9" ht="35.1" customHeight="1">
      <c r="B30" s="123" t="s">
        <v>18</v>
      </c>
      <c r="C30" s="211"/>
      <c r="D30" s="211"/>
      <c r="E30" s="211"/>
      <c r="F30" s="211"/>
      <c r="G30" s="211"/>
      <c r="H30" s="211"/>
      <c r="I30" s="212"/>
    </row>
    <row r="31" spans="2:9" ht="35.1" customHeight="1">
      <c r="B31" s="123" t="s">
        <v>553</v>
      </c>
      <c r="C31" s="211"/>
      <c r="D31" s="211"/>
      <c r="E31" s="211"/>
      <c r="F31" s="211"/>
      <c r="G31" s="211"/>
      <c r="H31" s="211"/>
      <c r="I31" s="212"/>
    </row>
    <row r="36" ht="15" customHeight="1"/>
    <row r="37" ht="15" customHeight="1"/>
    <row r="56" ht="15" customHeight="1"/>
    <row r="57" ht="15" customHeight="1"/>
    <row r="58" ht="15" customHeight="1"/>
  </sheetData>
  <mergeCells count="11">
    <mergeCell ref="B5:I5"/>
    <mergeCell ref="C8:C9"/>
    <mergeCell ref="B28:I28"/>
    <mergeCell ref="B30:I30"/>
    <mergeCell ref="B31:I31"/>
    <mergeCell ref="B8:B9"/>
    <mergeCell ref="B6:I6"/>
    <mergeCell ref="B7:I7"/>
    <mergeCell ref="D8:F8"/>
    <mergeCell ref="G8:I8"/>
    <mergeCell ref="B29:I29"/>
  </mergeCells>
  <phoneticPr fontId="11" type="noConversion"/>
  <conditionalFormatting sqref="G10:I27">
    <cfRule type="cellIs" dxfId="35" priority="1" stopIfTrue="1" operator="notBetween">
      <formula>同比上限值</formula>
      <formula>同比下限值</formula>
    </cfRule>
    <cfRule type="cellIs" priority="2" stopIfTrue="1" operator="equal">
      <formula>"-"</formula>
    </cfRule>
  </conditionalFormatting>
  <pageMargins left="0.7" right="0.7" top="0.75" bottom="0.75" header="0.3" footer="0.3"/>
  <pageSetup paperSize="9" orientation="landscape" horizontalDpi="200" verticalDpi="2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5:I58"/>
  <sheetViews>
    <sheetView showGridLines="0" workbookViewId="0"/>
  </sheetViews>
  <sheetFormatPr defaultColWidth="9.25" defaultRowHeight="13.5"/>
  <cols>
    <col min="1" max="1" width="9.25" style="17"/>
    <col min="2" max="3" width="39.5" style="17" customWidth="1"/>
    <col min="4" max="4" width="15.875" style="17" customWidth="1"/>
    <col min="5" max="5" width="16.75" style="17" customWidth="1"/>
    <col min="6" max="6" width="15.25" style="17" customWidth="1"/>
    <col min="7" max="7" width="16.75" style="17" customWidth="1"/>
    <col min="8" max="9" width="14.375" style="17" customWidth="1"/>
    <col min="10" max="10" width="9" style="17" customWidth="1"/>
    <col min="11" max="16384" width="9.25" style="17"/>
  </cols>
  <sheetData>
    <row r="5" spans="2:9" ht="32.1" customHeight="1">
      <c r="B5" s="128" t="s">
        <v>79</v>
      </c>
      <c r="C5" s="128"/>
      <c r="D5" s="129"/>
      <c r="E5" s="129"/>
      <c r="F5" s="129"/>
      <c r="G5" s="129"/>
      <c r="H5" s="129"/>
      <c r="I5" s="129"/>
    </row>
    <row r="6" spans="2:9" ht="32.1" customHeight="1">
      <c r="B6" s="214" t="s">
        <v>558</v>
      </c>
      <c r="C6" s="128"/>
      <c r="D6" s="129"/>
      <c r="E6" s="129"/>
      <c r="F6" s="129"/>
      <c r="G6" s="129"/>
      <c r="H6" s="129"/>
      <c r="I6" s="129"/>
    </row>
    <row r="7" spans="2:9" ht="15.75">
      <c r="B7" s="132" t="s">
        <v>510</v>
      </c>
      <c r="C7" s="132"/>
      <c r="D7" s="133"/>
      <c r="E7" s="133"/>
      <c r="F7" s="133"/>
      <c r="G7" s="133"/>
      <c r="H7" s="133"/>
      <c r="I7" s="133"/>
    </row>
    <row r="8" spans="2:9" ht="38.1" customHeight="1">
      <c r="B8" s="126" t="s">
        <v>78</v>
      </c>
      <c r="C8" s="126" t="s">
        <v>533</v>
      </c>
      <c r="D8" s="126">
        <v>9</v>
      </c>
      <c r="E8" s="127"/>
      <c r="F8" s="127"/>
      <c r="G8" s="209" t="s">
        <v>525</v>
      </c>
      <c r="H8" s="127"/>
      <c r="I8" s="127"/>
    </row>
    <row r="9" spans="2:9" ht="26.25">
      <c r="B9" s="127"/>
      <c r="C9" s="127"/>
      <c r="D9" s="210" t="s">
        <v>530</v>
      </c>
      <c r="E9" s="210" t="s">
        <v>531</v>
      </c>
      <c r="F9" s="210" t="s">
        <v>556</v>
      </c>
      <c r="G9" s="210" t="s">
        <v>526</v>
      </c>
      <c r="H9" s="210" t="s">
        <v>527</v>
      </c>
      <c r="I9" s="210" t="s">
        <v>555</v>
      </c>
    </row>
    <row r="10" spans="2:9" ht="14.25">
      <c r="B10" s="25" t="s">
        <v>77</v>
      </c>
      <c r="C10" s="25" t="str">
        <f>VLOOKUP(B10,'3'!B:C,2,0)</f>
        <v>총액</v>
      </c>
      <c r="D10" s="24">
        <v>566683.35032299999</v>
      </c>
      <c r="E10" s="24">
        <v>328565.39883299998</v>
      </c>
      <c r="F10" s="24">
        <v>238117.95149000001</v>
      </c>
      <c r="G10" s="23" t="s">
        <v>76</v>
      </c>
      <c r="H10" s="23" t="s">
        <v>75</v>
      </c>
      <c r="I10" s="22" t="s">
        <v>74</v>
      </c>
    </row>
    <row r="11" spans="2:9" ht="14.25">
      <c r="B11" s="21" t="s">
        <v>73</v>
      </c>
      <c r="C11" s="21" t="str">
        <f>VLOOKUP(B11,'3'!B:C,2,0)</f>
        <v>일반 무역</v>
      </c>
      <c r="D11" s="20">
        <v>348048.04671199998</v>
      </c>
      <c r="E11" s="20">
        <v>206302.74420399999</v>
      </c>
      <c r="F11" s="20">
        <v>141745.30250799999</v>
      </c>
      <c r="G11" s="27" t="s">
        <v>72</v>
      </c>
      <c r="H11" s="27" t="s">
        <v>71</v>
      </c>
      <c r="I11" s="26" t="s">
        <v>70</v>
      </c>
    </row>
    <row r="12" spans="2:9" ht="28.5">
      <c r="B12" s="25" t="s">
        <v>69</v>
      </c>
      <c r="C12" s="25" t="str">
        <f>VLOOKUP(B12,'3'!B:C,2,0)</f>
        <v>국가/국제기구 간 무상 지원 및 기증 자재</v>
      </c>
      <c r="D12" s="24">
        <v>84.692261000000002</v>
      </c>
      <c r="E12" s="24">
        <v>76.056183000000004</v>
      </c>
      <c r="F12" s="24">
        <v>8.6360779999999995</v>
      </c>
      <c r="G12" s="23" t="s">
        <v>68</v>
      </c>
      <c r="H12" s="23" t="s">
        <v>67</v>
      </c>
      <c r="I12" s="22" t="s">
        <v>16</v>
      </c>
    </row>
    <row r="13" spans="2:9" ht="14.25">
      <c r="B13" s="21" t="s">
        <v>66</v>
      </c>
      <c r="C13" s="21" t="str">
        <f>VLOOKUP(B13,'3'!B:C,2,0)</f>
        <v>기타 기증 자재</v>
      </c>
      <c r="D13" s="20">
        <v>0.52188299999999999</v>
      </c>
      <c r="E13" s="20">
        <v>0.377162</v>
      </c>
      <c r="F13" s="20">
        <v>0.14472099999999999</v>
      </c>
      <c r="G13" s="27" t="s">
        <v>65</v>
      </c>
      <c r="H13" s="27" t="s">
        <v>64</v>
      </c>
      <c r="I13" s="26" t="s">
        <v>63</v>
      </c>
    </row>
    <row r="14" spans="2:9" ht="28.5">
      <c r="B14" s="25" t="s">
        <v>62</v>
      </c>
      <c r="C14" s="25" t="str">
        <f>VLOOKUP(B14,'3'!B:C,2,0)</f>
        <v>외국에서 공급하는 자재를 이용한 가공 및 조립 무역</v>
      </c>
      <c r="D14" s="24">
        <v>15856.480218000001</v>
      </c>
      <c r="E14" s="24">
        <v>7291.0554929999998</v>
      </c>
      <c r="F14" s="24">
        <v>8565.4247250000008</v>
      </c>
      <c r="G14" s="23" t="s">
        <v>61</v>
      </c>
      <c r="H14" s="23" t="s">
        <v>60</v>
      </c>
      <c r="I14" s="22" t="s">
        <v>59</v>
      </c>
    </row>
    <row r="15" spans="2:9" ht="14.25">
      <c r="B15" s="21" t="s">
        <v>58</v>
      </c>
      <c r="C15" s="21" t="str">
        <f>VLOOKUP(B15,'3'!B:C,2,0)</f>
        <v>수입 자재를 이용한 가공 무역</v>
      </c>
      <c r="D15" s="20">
        <v>101349.45376400001</v>
      </c>
      <c r="E15" s="20">
        <v>66104.876497000005</v>
      </c>
      <c r="F15" s="20">
        <v>35244.577267000001</v>
      </c>
      <c r="G15" s="27" t="s">
        <v>57</v>
      </c>
      <c r="H15" s="27" t="s">
        <v>56</v>
      </c>
      <c r="I15" s="26" t="s">
        <v>55</v>
      </c>
    </row>
    <row r="16" spans="2:9" ht="14.25">
      <c r="B16" s="25" t="s">
        <v>54</v>
      </c>
      <c r="C16" s="25" t="str">
        <f>VLOOKUP(B16,'3'!B:C,2,0)</f>
        <v>국경 소무역</v>
      </c>
      <c r="D16" s="24">
        <v>4303.3324899999998</v>
      </c>
      <c r="E16" s="24">
        <v>3759.6993470000002</v>
      </c>
      <c r="F16" s="24">
        <v>543.63314300000002</v>
      </c>
      <c r="G16" s="23" t="s">
        <v>53</v>
      </c>
      <c r="H16" s="23" t="s">
        <v>52</v>
      </c>
      <c r="I16" s="22" t="s">
        <v>51</v>
      </c>
    </row>
    <row r="17" spans="2:9" ht="14.25">
      <c r="B17" s="21" t="s">
        <v>50</v>
      </c>
      <c r="C17" s="21" t="str">
        <f>VLOOKUP(B17,'3'!B:C,2,0)</f>
        <v>수입 장비 가공 무역</v>
      </c>
      <c r="D17" s="20">
        <v>5.0893170000000003</v>
      </c>
      <c r="E17" s="20" t="s">
        <v>16</v>
      </c>
      <c r="F17" s="20">
        <v>5.0893170000000003</v>
      </c>
      <c r="G17" s="27" t="s">
        <v>49</v>
      </c>
      <c r="H17" s="27" t="s">
        <v>16</v>
      </c>
      <c r="I17" s="26" t="s">
        <v>49</v>
      </c>
    </row>
    <row r="18" spans="2:9" ht="14.25">
      <c r="B18" s="25" t="s">
        <v>48</v>
      </c>
      <c r="C18" s="25" t="str">
        <f>VLOOKUP(B18,'3'!B:C,2,0)</f>
        <v>해외 계약 프로젝트 수출</v>
      </c>
      <c r="D18" s="24">
        <v>1908.2549899999999</v>
      </c>
      <c r="E18" s="24">
        <v>1908.2549899999999</v>
      </c>
      <c r="F18" s="24" t="s">
        <v>16</v>
      </c>
      <c r="G18" s="23" t="s">
        <v>47</v>
      </c>
      <c r="H18" s="23" t="s">
        <v>47</v>
      </c>
      <c r="I18" s="22" t="s">
        <v>16</v>
      </c>
    </row>
    <row r="19" spans="2:9" ht="14.25">
      <c r="B19" s="21" t="s">
        <v>46</v>
      </c>
      <c r="C19" s="21" t="str">
        <f>VLOOKUP(B19,'3'!B:C,2,0)</f>
        <v>리스 무역</v>
      </c>
      <c r="D19" s="20">
        <v>1005.114176</v>
      </c>
      <c r="E19" s="20">
        <v>962.97468200000003</v>
      </c>
      <c r="F19" s="20">
        <v>42.139493999999999</v>
      </c>
      <c r="G19" s="27" t="s">
        <v>45</v>
      </c>
      <c r="H19" s="27" t="s">
        <v>44</v>
      </c>
      <c r="I19" s="26" t="s">
        <v>43</v>
      </c>
    </row>
    <row r="20" spans="2:9" ht="28.5">
      <c r="B20" s="25" t="s">
        <v>42</v>
      </c>
      <c r="C20" s="25" t="str">
        <f>VLOOKUP(B20,'3'!B:C,2,0)</f>
        <v>외국인 투자 기업에서 투자한 수입 장비/물품</v>
      </c>
      <c r="D20" s="24">
        <v>88.293616</v>
      </c>
      <c r="E20" s="24" t="s">
        <v>16</v>
      </c>
      <c r="F20" s="24">
        <v>88.293616</v>
      </c>
      <c r="G20" s="23" t="s">
        <v>41</v>
      </c>
      <c r="H20" s="23" t="s">
        <v>16</v>
      </c>
      <c r="I20" s="22" t="s">
        <v>41</v>
      </c>
    </row>
    <row r="21" spans="2:9" ht="14.25">
      <c r="B21" s="21" t="s">
        <v>40</v>
      </c>
      <c r="C21" s="21" t="str">
        <f>VLOOKUP(B21,'3'!B:C,2,0)</f>
        <v>역외 가공 무역</v>
      </c>
      <c r="D21" s="20">
        <v>515.13171</v>
      </c>
      <c r="E21" s="20">
        <v>192.09500800000001</v>
      </c>
      <c r="F21" s="20">
        <v>323.03670199999999</v>
      </c>
      <c r="G21" s="27" t="s">
        <v>39</v>
      </c>
      <c r="H21" s="27" t="s">
        <v>38</v>
      </c>
      <c r="I21" s="26" t="s">
        <v>37</v>
      </c>
    </row>
    <row r="22" spans="2:9" ht="14.25">
      <c r="B22" s="25" t="s">
        <v>36</v>
      </c>
      <c r="C22" s="25" t="str">
        <f>VLOOKUP(B22,'3'!B:C,2,0)</f>
        <v>면세 외환 상품</v>
      </c>
      <c r="D22" s="24" t="s">
        <v>16</v>
      </c>
      <c r="E22" s="24" t="s">
        <v>16</v>
      </c>
      <c r="F22" s="24" t="s">
        <v>16</v>
      </c>
      <c r="G22" s="23" t="s">
        <v>16</v>
      </c>
      <c r="H22" s="23" t="s">
        <v>16</v>
      </c>
      <c r="I22" s="22" t="s">
        <v>16</v>
      </c>
    </row>
    <row r="23" spans="2:9" ht="14.25">
      <c r="B23" s="21" t="s">
        <v>35</v>
      </c>
      <c r="C23" s="21" t="str">
        <f>VLOOKUP(B23,'3'!B:C,2,0)</f>
        <v>면세품</v>
      </c>
      <c r="D23" s="20">
        <v>160.072169</v>
      </c>
      <c r="E23" s="20" t="s">
        <v>16</v>
      </c>
      <c r="F23" s="20">
        <v>160.072169</v>
      </c>
      <c r="G23" s="27" t="s">
        <v>34</v>
      </c>
      <c r="H23" s="27" t="s">
        <v>16</v>
      </c>
      <c r="I23" s="26" t="s">
        <v>34</v>
      </c>
    </row>
    <row r="24" spans="2:9" ht="14.25">
      <c r="B24" s="25" t="s">
        <v>33</v>
      </c>
      <c r="C24" s="25" t="str">
        <f>VLOOKUP(B24,'3'!B:C,2,0)</f>
        <v>보세 관리 구역 내 반입 및 반출 물품</v>
      </c>
      <c r="D24" s="24">
        <v>25245.792986</v>
      </c>
      <c r="E24" s="24">
        <v>6707.2261269999999</v>
      </c>
      <c r="F24" s="24">
        <v>18538.566858999999</v>
      </c>
      <c r="G24" s="23" t="s">
        <v>32</v>
      </c>
      <c r="H24" s="23" t="s">
        <v>31</v>
      </c>
      <c r="I24" s="22" t="s">
        <v>30</v>
      </c>
    </row>
    <row r="25" spans="2:9" ht="28.5">
      <c r="B25" s="21" t="s">
        <v>29</v>
      </c>
      <c r="C25" s="21" t="str">
        <f>VLOOKUP(B25,'3'!B:C,2,0)</f>
        <v>세관 특별 관리 구역 물류 물품</v>
      </c>
      <c r="D25" s="20">
        <v>55806.847515000001</v>
      </c>
      <c r="E25" s="20">
        <v>24796.781137999998</v>
      </c>
      <c r="F25" s="20">
        <v>31010.066376999999</v>
      </c>
      <c r="G25" s="27" t="s">
        <v>28</v>
      </c>
      <c r="H25" s="27" t="s">
        <v>27</v>
      </c>
      <c r="I25" s="26" t="s">
        <v>26</v>
      </c>
    </row>
    <row r="26" spans="2:9" ht="28.5">
      <c r="B26" s="25" t="s">
        <v>25</v>
      </c>
      <c r="C26" s="25" t="str">
        <f>VLOOKUP(B26,'3'!B:C,2,0)</f>
        <v>세관 특별 관리 구역 수입 장비</v>
      </c>
      <c r="D26" s="24">
        <v>635.45637999999997</v>
      </c>
      <c r="E26" s="24" t="s">
        <v>16</v>
      </c>
      <c r="F26" s="24">
        <v>635.45637999999997</v>
      </c>
      <c r="G26" s="23" t="s">
        <v>24</v>
      </c>
      <c r="H26" s="23" t="s">
        <v>16</v>
      </c>
      <c r="I26" s="22" t="s">
        <v>24</v>
      </c>
    </row>
    <row r="27" spans="2:9" ht="15" thickBot="1">
      <c r="B27" s="21" t="s">
        <v>23</v>
      </c>
      <c r="C27" s="21" t="str">
        <f>VLOOKUP(B27,'3'!B:C,2,0)</f>
        <v>기타</v>
      </c>
      <c r="D27" s="20">
        <v>11670.770135999999</v>
      </c>
      <c r="E27" s="20">
        <v>10463.258002</v>
      </c>
      <c r="F27" s="20">
        <v>1207.5121340000001</v>
      </c>
      <c r="G27" s="19" t="s">
        <v>22</v>
      </c>
      <c r="H27" s="19" t="s">
        <v>21</v>
      </c>
      <c r="I27" s="18" t="s">
        <v>20</v>
      </c>
    </row>
    <row r="28" spans="2:9" ht="21.95" customHeight="1">
      <c r="B28" s="123" t="s">
        <v>19</v>
      </c>
      <c r="C28" s="211"/>
      <c r="D28" s="124"/>
      <c r="E28" s="124"/>
      <c r="F28" s="124"/>
      <c r="G28" s="124"/>
      <c r="H28" s="124"/>
      <c r="I28" s="125"/>
    </row>
    <row r="29" spans="2:9" ht="21.95" customHeight="1">
      <c r="B29" s="123" t="str">
        <f>HLOOKUP(B28,'3'!28:29,2,0)</f>
        <v xml:space="preserve"> 2014년부터 세관 통계에는 "면세품"이 포함됩니다.</v>
      </c>
      <c r="C29" s="211"/>
      <c r="D29" s="124"/>
      <c r="E29" s="124"/>
      <c r="F29" s="124"/>
      <c r="G29" s="124"/>
      <c r="H29" s="124"/>
      <c r="I29" s="125"/>
    </row>
    <row r="30" spans="2:9" ht="31.35" customHeight="1">
      <c r="B30" s="123" t="s">
        <v>18</v>
      </c>
      <c r="C30" s="211"/>
      <c r="D30" s="124"/>
      <c r="E30" s="124"/>
      <c r="F30" s="124"/>
      <c r="G30" s="124"/>
      <c r="H30" s="124"/>
      <c r="I30" s="125"/>
    </row>
    <row r="31" spans="2:9" ht="31.35" customHeight="1">
      <c r="B31" s="123" t="str">
        <f>HLOOKUP(B30,'3'!30:31,2,0)</f>
        <v xml:space="preserve"> 2018년부터 "보상무역", "위탁무역" 및 "물물교환무역"이 "기타" 항목에 포함됩니다.</v>
      </c>
      <c r="C31" s="211"/>
      <c r="D31" s="124"/>
      <c r="E31" s="124"/>
      <c r="F31" s="124"/>
      <c r="G31" s="124"/>
      <c r="H31" s="124"/>
      <c r="I31" s="125"/>
    </row>
    <row r="34" ht="15" customHeight="1"/>
    <row r="35" ht="15" customHeight="1"/>
    <row r="36" ht="15" customHeight="1"/>
    <row r="56" ht="15" customHeight="1"/>
    <row r="57" ht="15" customHeight="1"/>
    <row r="58" ht="15" customHeight="1"/>
  </sheetData>
  <mergeCells count="11">
    <mergeCell ref="B5:I5"/>
    <mergeCell ref="C8:C9"/>
    <mergeCell ref="B28:I28"/>
    <mergeCell ref="B30:I30"/>
    <mergeCell ref="B31:I31"/>
    <mergeCell ref="B8:B9"/>
    <mergeCell ref="B6:I6"/>
    <mergeCell ref="B7:I7"/>
    <mergeCell ref="D8:F8"/>
    <mergeCell ref="G8:I8"/>
    <mergeCell ref="B29:I29"/>
  </mergeCells>
  <phoneticPr fontId="11" type="noConversion"/>
  <conditionalFormatting sqref="G10:I27">
    <cfRule type="cellIs" dxfId="34" priority="1" stopIfTrue="1" operator="notBetween">
      <formula>同比上限值</formula>
      <formula>同比下限值</formula>
    </cfRule>
    <cfRule type="cellIs" priority="2" stopIfTrue="1" operator="equal">
      <formula>"-"</formula>
    </cfRule>
  </conditionalFormatting>
  <pageMargins left="0.7" right="0.7" top="0.75" bottom="0.75" header="0.3" footer="0.3"/>
  <pageSetup paperSize="9" orientation="landscape" horizontalDpi="200" verticalDpi="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4:I57"/>
  <sheetViews>
    <sheetView showGridLines="0" workbookViewId="0"/>
  </sheetViews>
  <sheetFormatPr defaultColWidth="9.25" defaultRowHeight="13.5"/>
  <cols>
    <col min="1" max="1" width="9.25" style="17"/>
    <col min="2" max="3" width="39.25" style="17" customWidth="1"/>
    <col min="4" max="4" width="15.875" style="17" customWidth="1"/>
    <col min="5" max="5" width="19.25" style="17" customWidth="1"/>
    <col min="6" max="6" width="17.25" style="17" customWidth="1"/>
    <col min="7" max="7" width="17" style="17" customWidth="1"/>
    <col min="8" max="8" width="13.75" style="17" customWidth="1"/>
    <col min="9" max="9" width="15.75" style="17" customWidth="1"/>
    <col min="10" max="10" width="9" style="17" customWidth="1"/>
    <col min="11" max="16384" width="9.25" style="17"/>
  </cols>
  <sheetData>
    <row r="4" spans="2:9" ht="27.95" customHeight="1">
      <c r="B4" s="128" t="s">
        <v>148</v>
      </c>
      <c r="C4" s="128"/>
      <c r="D4" s="129"/>
      <c r="E4" s="129"/>
      <c r="F4" s="129"/>
      <c r="G4" s="129"/>
      <c r="H4" s="129"/>
      <c r="I4" s="129"/>
    </row>
    <row r="5" spans="2:9" ht="27.95" customHeight="1">
      <c r="B5" s="128" t="s">
        <v>557</v>
      </c>
      <c r="C5" s="128"/>
      <c r="D5" s="129"/>
      <c r="E5" s="129"/>
      <c r="F5" s="129"/>
      <c r="G5" s="129"/>
      <c r="H5" s="129"/>
      <c r="I5" s="129"/>
    </row>
    <row r="6" spans="2:9">
      <c r="B6" s="130" t="s">
        <v>507</v>
      </c>
      <c r="C6" s="130"/>
      <c r="D6" s="131"/>
      <c r="E6" s="131"/>
      <c r="F6" s="131"/>
      <c r="G6" s="131"/>
      <c r="H6" s="131"/>
      <c r="I6" s="131"/>
    </row>
    <row r="7" spans="2:9" ht="39.950000000000003" customHeight="1">
      <c r="B7" s="126" t="s">
        <v>78</v>
      </c>
      <c r="C7" s="126" t="s">
        <v>533</v>
      </c>
      <c r="D7" s="134" t="s">
        <v>2</v>
      </c>
      <c r="E7" s="127"/>
      <c r="F7" s="127"/>
      <c r="G7" s="209" t="s">
        <v>560</v>
      </c>
      <c r="H7" s="127"/>
      <c r="I7" s="127"/>
    </row>
    <row r="8" spans="2:9" ht="26.25">
      <c r="B8" s="127"/>
      <c r="C8" s="127"/>
      <c r="D8" s="210" t="s">
        <v>530</v>
      </c>
      <c r="E8" s="210" t="s">
        <v>531</v>
      </c>
      <c r="F8" s="210" t="s">
        <v>556</v>
      </c>
      <c r="G8" s="210" t="s">
        <v>530</v>
      </c>
      <c r="H8" s="210" t="s">
        <v>531</v>
      </c>
      <c r="I8" s="210" t="s">
        <v>556</v>
      </c>
    </row>
    <row r="9" spans="2:9" ht="14.25">
      <c r="B9" s="25" t="s">
        <v>77</v>
      </c>
      <c r="C9" s="25" t="str">
        <f>VLOOKUP(B9,'3'!B:C,2,0)</f>
        <v>총액</v>
      </c>
      <c r="D9" s="24">
        <v>336078.11450622999</v>
      </c>
      <c r="E9" s="24">
        <v>199449.59454634</v>
      </c>
      <c r="F9" s="24">
        <v>136628.51995988999</v>
      </c>
      <c r="G9" s="23" t="s">
        <v>6</v>
      </c>
      <c r="H9" s="23" t="s">
        <v>10</v>
      </c>
      <c r="I9" s="22" t="s">
        <v>14</v>
      </c>
    </row>
    <row r="10" spans="2:9" ht="14.25">
      <c r="B10" s="21" t="s">
        <v>73</v>
      </c>
      <c r="C10" s="21" t="str">
        <f>VLOOKUP(B10,'3'!B:C,2,0)</f>
        <v>일반 무역</v>
      </c>
      <c r="D10" s="30">
        <v>213764.93903246001</v>
      </c>
      <c r="E10" s="30">
        <v>131008.84489606001</v>
      </c>
      <c r="F10" s="30">
        <v>82756.094136400003</v>
      </c>
      <c r="G10" s="32" t="s">
        <v>147</v>
      </c>
      <c r="H10" s="32" t="s">
        <v>74</v>
      </c>
      <c r="I10" s="31" t="s">
        <v>146</v>
      </c>
    </row>
    <row r="11" spans="2:9" ht="28.5">
      <c r="B11" s="25" t="s">
        <v>69</v>
      </c>
      <c r="C11" s="25" t="str">
        <f>VLOOKUP(B11,'3'!B:C,2,0)</f>
        <v>국가/국제기구 간 무상 지원 및 기증 자재</v>
      </c>
      <c r="D11" s="24">
        <v>31.514969959999998</v>
      </c>
      <c r="E11" s="24">
        <v>30.771192719999998</v>
      </c>
      <c r="F11" s="24">
        <v>0.74377724000000001</v>
      </c>
      <c r="G11" s="23" t="s">
        <v>145</v>
      </c>
      <c r="H11" s="23" t="s">
        <v>144</v>
      </c>
      <c r="I11" s="22" t="s">
        <v>143</v>
      </c>
    </row>
    <row r="12" spans="2:9" ht="14.25">
      <c r="B12" s="21" t="s">
        <v>66</v>
      </c>
      <c r="C12" s="21" t="str">
        <f>VLOOKUP(B12,'3'!B:C,2,0)</f>
        <v>기타 기증 자재</v>
      </c>
      <c r="D12" s="30">
        <v>2.3251308599999998</v>
      </c>
      <c r="E12" s="30">
        <v>2.04706739</v>
      </c>
      <c r="F12" s="30">
        <v>0.27806346999999998</v>
      </c>
      <c r="G12" s="32" t="s">
        <v>142</v>
      </c>
      <c r="H12" s="32" t="s">
        <v>141</v>
      </c>
      <c r="I12" s="31" t="s">
        <v>140</v>
      </c>
    </row>
    <row r="13" spans="2:9" ht="28.5">
      <c r="B13" s="25" t="s">
        <v>62</v>
      </c>
      <c r="C13" s="25" t="str">
        <f>VLOOKUP(B13,'3'!B:C,2,0)</f>
        <v>외국에서 공급하는 자재를 이용한 가공 및 조립 무역</v>
      </c>
      <c r="D13" s="24">
        <v>9221.4010023600003</v>
      </c>
      <c r="E13" s="24">
        <v>4182.6071453300001</v>
      </c>
      <c r="F13" s="24">
        <v>5038.7938570300003</v>
      </c>
      <c r="G13" s="23" t="s">
        <v>139</v>
      </c>
      <c r="H13" s="23" t="s">
        <v>138</v>
      </c>
      <c r="I13" s="22" t="s">
        <v>137</v>
      </c>
    </row>
    <row r="14" spans="2:9" ht="14.25">
      <c r="B14" s="21" t="s">
        <v>58</v>
      </c>
      <c r="C14" s="21" t="str">
        <f>VLOOKUP(B14,'3'!B:C,2,0)</f>
        <v>수입 자재를 이용한 가공 무역</v>
      </c>
      <c r="D14" s="30">
        <v>52537.662524430001</v>
      </c>
      <c r="E14" s="30">
        <v>33826.744957809999</v>
      </c>
      <c r="F14" s="30">
        <v>18710.917566619999</v>
      </c>
      <c r="G14" s="32" t="s">
        <v>114</v>
      </c>
      <c r="H14" s="32" t="s">
        <v>136</v>
      </c>
      <c r="I14" s="31" t="s">
        <v>135</v>
      </c>
    </row>
    <row r="15" spans="2:9" ht="14.25">
      <c r="B15" s="25" t="s">
        <v>54</v>
      </c>
      <c r="C15" s="25" t="str">
        <f>VLOOKUP(B15,'3'!B:C,2,0)</f>
        <v>국경 소무역</v>
      </c>
      <c r="D15" s="24">
        <v>2848.3567606500001</v>
      </c>
      <c r="E15" s="24">
        <v>2546.49669894</v>
      </c>
      <c r="F15" s="24">
        <v>301.86006171000002</v>
      </c>
      <c r="G15" s="23" t="s">
        <v>134</v>
      </c>
      <c r="H15" s="23" t="s">
        <v>133</v>
      </c>
      <c r="I15" s="22" t="s">
        <v>132</v>
      </c>
    </row>
    <row r="16" spans="2:9" ht="14.25">
      <c r="B16" s="21" t="s">
        <v>50</v>
      </c>
      <c r="C16" s="21" t="str">
        <f>VLOOKUP(B16,'3'!B:C,2,0)</f>
        <v>수입 장비 가공 무역</v>
      </c>
      <c r="D16" s="30">
        <v>3.5229158800000002</v>
      </c>
      <c r="E16" s="30" t="s">
        <v>16</v>
      </c>
      <c r="F16" s="30">
        <v>3.5229158800000002</v>
      </c>
      <c r="G16" s="32" t="s">
        <v>131</v>
      </c>
      <c r="H16" s="32" t="s">
        <v>16</v>
      </c>
      <c r="I16" s="31" t="s">
        <v>131</v>
      </c>
    </row>
    <row r="17" spans="2:9" ht="14.25">
      <c r="B17" s="25" t="s">
        <v>48</v>
      </c>
      <c r="C17" s="25" t="str">
        <f>VLOOKUP(B17,'3'!B:C,2,0)</f>
        <v>해외 계약 프로젝트 수출</v>
      </c>
      <c r="D17" s="24">
        <v>966.20762811999998</v>
      </c>
      <c r="E17" s="24">
        <v>966.20762811999998</v>
      </c>
      <c r="F17" s="24" t="s">
        <v>16</v>
      </c>
      <c r="G17" s="23" t="s">
        <v>130</v>
      </c>
      <c r="H17" s="23" t="s">
        <v>130</v>
      </c>
      <c r="I17" s="22" t="s">
        <v>16</v>
      </c>
    </row>
    <row r="18" spans="2:9" ht="14.25">
      <c r="B18" s="21" t="s">
        <v>46</v>
      </c>
      <c r="C18" s="21" t="str">
        <f>VLOOKUP(B18,'3'!B:C,2,0)</f>
        <v>리스 무역</v>
      </c>
      <c r="D18" s="30">
        <v>395.33577123999999</v>
      </c>
      <c r="E18" s="30">
        <v>314.19557602999998</v>
      </c>
      <c r="F18" s="30">
        <v>81.140195210000002</v>
      </c>
      <c r="G18" s="32" t="s">
        <v>21</v>
      </c>
      <c r="H18" s="32" t="s">
        <v>129</v>
      </c>
      <c r="I18" s="31" t="s">
        <v>128</v>
      </c>
    </row>
    <row r="19" spans="2:9" ht="28.5">
      <c r="B19" s="25" t="s">
        <v>42</v>
      </c>
      <c r="C19" s="25" t="str">
        <f>VLOOKUP(B19,'3'!B:C,2,0)</f>
        <v>외국인 투자 기업에서 투자한 수입 장비/물품</v>
      </c>
      <c r="D19" s="24">
        <v>31.95653579</v>
      </c>
      <c r="E19" s="24" t="s">
        <v>16</v>
      </c>
      <c r="F19" s="24">
        <v>31.95653579</v>
      </c>
      <c r="G19" s="23" t="s">
        <v>127</v>
      </c>
      <c r="H19" s="23" t="s">
        <v>16</v>
      </c>
      <c r="I19" s="22" t="s">
        <v>127</v>
      </c>
    </row>
    <row r="20" spans="2:9" ht="14.25">
      <c r="B20" s="21" t="s">
        <v>40</v>
      </c>
      <c r="C20" s="21" t="str">
        <f>VLOOKUP(B20,'3'!B:C,2,0)</f>
        <v>역외 가공 무역</v>
      </c>
      <c r="D20" s="30">
        <v>256.11472074</v>
      </c>
      <c r="E20" s="30">
        <v>103.57289086999999</v>
      </c>
      <c r="F20" s="30">
        <v>152.54182986999999</v>
      </c>
      <c r="G20" s="32" t="s">
        <v>126</v>
      </c>
      <c r="H20" s="32" t="s">
        <v>125</v>
      </c>
      <c r="I20" s="31" t="s">
        <v>124</v>
      </c>
    </row>
    <row r="21" spans="2:9" ht="14.25">
      <c r="B21" s="25" t="s">
        <v>36</v>
      </c>
      <c r="C21" s="25" t="str">
        <f>VLOOKUP(B21,'3'!B:C,2,0)</f>
        <v>면세 외환 상품</v>
      </c>
      <c r="D21" s="24">
        <v>7.7010000000000002E-4</v>
      </c>
      <c r="E21" s="24" t="s">
        <v>16</v>
      </c>
      <c r="F21" s="24">
        <v>7.7010000000000002E-4</v>
      </c>
      <c r="G21" s="23" t="s">
        <v>88</v>
      </c>
      <c r="H21" s="23" t="s">
        <v>16</v>
      </c>
      <c r="I21" s="22" t="s">
        <v>88</v>
      </c>
    </row>
    <row r="22" spans="2:9" ht="14.25">
      <c r="B22" s="21" t="s">
        <v>35</v>
      </c>
      <c r="C22" s="21" t="str">
        <f>VLOOKUP(B22,'3'!B:C,2,0)</f>
        <v>면세품</v>
      </c>
      <c r="D22" s="30">
        <v>114.36447848</v>
      </c>
      <c r="E22" s="30" t="s">
        <v>16</v>
      </c>
      <c r="F22" s="30">
        <v>114.36447848</v>
      </c>
      <c r="G22" s="32" t="s">
        <v>123</v>
      </c>
      <c r="H22" s="32" t="s">
        <v>16</v>
      </c>
      <c r="I22" s="31" t="s">
        <v>123</v>
      </c>
    </row>
    <row r="23" spans="2:9" ht="14.25">
      <c r="B23" s="25" t="s">
        <v>33</v>
      </c>
      <c r="C23" s="25" t="str">
        <f>VLOOKUP(B23,'3'!B:C,2,0)</f>
        <v>보세 관리 구역 내 반입 및 반출 물품</v>
      </c>
      <c r="D23" s="24">
        <v>15568.323800149999</v>
      </c>
      <c r="E23" s="24">
        <v>4556.3046553599997</v>
      </c>
      <c r="F23" s="24">
        <v>11012.01914479</v>
      </c>
      <c r="G23" s="23" t="s">
        <v>122</v>
      </c>
      <c r="H23" s="23" t="s">
        <v>121</v>
      </c>
      <c r="I23" s="22" t="s">
        <v>120</v>
      </c>
    </row>
    <row r="24" spans="2:9" ht="28.5">
      <c r="B24" s="21" t="s">
        <v>29</v>
      </c>
      <c r="C24" s="21" t="str">
        <f>VLOOKUP(B24,'3'!B:C,2,0)</f>
        <v>세관 특별 관리 구역 물류 물품</v>
      </c>
      <c r="D24" s="30">
        <v>32434.551627929999</v>
      </c>
      <c r="E24" s="30">
        <v>15135.405025509999</v>
      </c>
      <c r="F24" s="30">
        <v>17299.146602420002</v>
      </c>
      <c r="G24" s="32" t="s">
        <v>51</v>
      </c>
      <c r="H24" s="32" t="s">
        <v>119</v>
      </c>
      <c r="I24" s="31" t="s">
        <v>114</v>
      </c>
    </row>
    <row r="25" spans="2:9" ht="28.5">
      <c r="B25" s="25" t="s">
        <v>25</v>
      </c>
      <c r="C25" s="25" t="str">
        <f>VLOOKUP(B25,'3'!B:C,2,0)</f>
        <v>세관 특별 관리 구역 수입 장비</v>
      </c>
      <c r="D25" s="24">
        <v>391.3076992</v>
      </c>
      <c r="E25" s="24" t="s">
        <v>16</v>
      </c>
      <c r="F25" s="24">
        <v>391.3076992</v>
      </c>
      <c r="G25" s="23" t="s">
        <v>118</v>
      </c>
      <c r="H25" s="23" t="s">
        <v>16</v>
      </c>
      <c r="I25" s="22" t="s">
        <v>118</v>
      </c>
    </row>
    <row r="26" spans="2:9" ht="15" thickBot="1">
      <c r="B26" s="21" t="s">
        <v>23</v>
      </c>
      <c r="C26" s="21" t="str">
        <f>VLOOKUP(B26,'3'!B:C,2,0)</f>
        <v>기타</v>
      </c>
      <c r="D26" s="30">
        <v>7510.2291378800001</v>
      </c>
      <c r="E26" s="30">
        <v>6776.3968121999997</v>
      </c>
      <c r="F26" s="30">
        <v>733.83232568000005</v>
      </c>
      <c r="G26" s="29" t="s">
        <v>84</v>
      </c>
      <c r="H26" s="29" t="s">
        <v>34</v>
      </c>
      <c r="I26" s="28" t="s">
        <v>117</v>
      </c>
    </row>
    <row r="27" spans="2:9" ht="22.7" customHeight="1">
      <c r="B27" s="123" t="s">
        <v>19</v>
      </c>
      <c r="C27" s="211"/>
      <c r="D27" s="124"/>
      <c r="E27" s="124"/>
      <c r="F27" s="124"/>
      <c r="G27" s="124"/>
      <c r="H27" s="124"/>
      <c r="I27" s="125"/>
    </row>
    <row r="28" spans="2:9" ht="22.7" customHeight="1">
      <c r="B28" s="123" t="str">
        <f>HLOOKUP(B27,'3'!28:29,2,0)</f>
        <v xml:space="preserve"> 2014년부터 세관 통계에는 "면세품"이 포함됩니다.</v>
      </c>
      <c r="C28" s="211"/>
      <c r="D28" s="124"/>
      <c r="E28" s="124"/>
      <c r="F28" s="124"/>
      <c r="G28" s="124"/>
      <c r="H28" s="124"/>
      <c r="I28" s="125"/>
    </row>
    <row r="29" spans="2:9" ht="29.1" customHeight="1">
      <c r="B29" s="123" t="s">
        <v>18</v>
      </c>
      <c r="C29" s="211"/>
      <c r="D29" s="124"/>
      <c r="E29" s="124"/>
      <c r="F29" s="124"/>
      <c r="G29" s="124"/>
      <c r="H29" s="124"/>
      <c r="I29" s="125"/>
    </row>
    <row r="30" spans="2:9" ht="29.1" customHeight="1">
      <c r="B30" s="123" t="str">
        <f>HLOOKUP(B29,'3'!30:31,2,0)</f>
        <v xml:space="preserve"> 2018년부터 "보상무역", "위탁무역" 및 "물물교환무역"이 "기타" 항목에 포함됩니다.</v>
      </c>
      <c r="C30" s="211"/>
      <c r="D30" s="124"/>
      <c r="E30" s="124"/>
      <c r="F30" s="124"/>
      <c r="G30" s="124"/>
      <c r="H30" s="124"/>
      <c r="I30" s="125"/>
    </row>
    <row r="35" ht="15" customHeight="1"/>
    <row r="55" ht="15" customHeight="1"/>
    <row r="56" ht="15" customHeight="1"/>
    <row r="57" ht="15" customHeight="1"/>
  </sheetData>
  <mergeCells count="11">
    <mergeCell ref="B4:I4"/>
    <mergeCell ref="C7:C8"/>
    <mergeCell ref="B27:I27"/>
    <mergeCell ref="B29:I29"/>
    <mergeCell ref="B30:I30"/>
    <mergeCell ref="B7:B8"/>
    <mergeCell ref="B5:I5"/>
    <mergeCell ref="B6:I6"/>
    <mergeCell ref="D7:F7"/>
    <mergeCell ref="G7:I7"/>
    <mergeCell ref="B28:I28"/>
  </mergeCells>
  <phoneticPr fontId="11" type="noConversion"/>
  <conditionalFormatting sqref="G9:I26">
    <cfRule type="cellIs" priority="1" stopIfTrue="1" operator="equal">
      <formula>"-"</formula>
    </cfRule>
    <cfRule type="cellIs" dxfId="33" priority="2" stopIfTrue="1" operator="notBetween">
      <formula>同比上限值</formula>
      <formula>同比下限值</formula>
    </cfRule>
  </conditionalFormatting>
  <pageMargins left="0.7" right="0.7" top="0.75" bottom="0.75" header="0.3" footer="0.3"/>
  <pageSetup paperSize="9" orientation="landscape" horizontalDpi="200" verticalDpi="2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5:I59"/>
  <sheetViews>
    <sheetView showGridLines="0" workbookViewId="0"/>
  </sheetViews>
  <sheetFormatPr defaultColWidth="9.25" defaultRowHeight="13.5"/>
  <cols>
    <col min="1" max="1" width="9.25" style="17"/>
    <col min="2" max="3" width="39.25" style="17" customWidth="1"/>
    <col min="4" max="4" width="18.875" style="17" customWidth="1"/>
    <col min="5" max="5" width="20.25" style="17" customWidth="1"/>
    <col min="6" max="6" width="15.25" style="17" customWidth="1"/>
    <col min="7" max="7" width="16.75" style="17" customWidth="1"/>
    <col min="8" max="9" width="14.375" style="17" customWidth="1"/>
    <col min="10" max="10" width="9" style="17" customWidth="1"/>
    <col min="11" max="16384" width="9.25" style="17"/>
  </cols>
  <sheetData>
    <row r="5" spans="2:9" ht="30" customHeight="1">
      <c r="B5" s="128" t="s">
        <v>116</v>
      </c>
      <c r="C5" s="128"/>
      <c r="D5" s="129"/>
      <c r="E5" s="129"/>
      <c r="F5" s="129"/>
      <c r="G5" s="129"/>
      <c r="H5" s="129"/>
      <c r="I5" s="129"/>
    </row>
    <row r="6" spans="2:9" ht="30" customHeight="1">
      <c r="B6" s="128" t="s">
        <v>557</v>
      </c>
      <c r="C6" s="128"/>
      <c r="D6" s="129"/>
      <c r="E6" s="129"/>
      <c r="F6" s="129"/>
      <c r="G6" s="129"/>
      <c r="H6" s="129"/>
      <c r="I6" s="129"/>
    </row>
    <row r="7" spans="2:9" ht="15.75">
      <c r="B7" s="132" t="s">
        <v>510</v>
      </c>
      <c r="C7" s="132"/>
      <c r="D7" s="133"/>
      <c r="E7" s="133"/>
      <c r="F7" s="133"/>
      <c r="G7" s="133"/>
      <c r="H7" s="133"/>
      <c r="I7" s="133"/>
    </row>
    <row r="8" spans="2:9" ht="39.950000000000003" customHeight="1">
      <c r="B8" s="126" t="s">
        <v>78</v>
      </c>
      <c r="C8" s="126" t="s">
        <v>533</v>
      </c>
      <c r="D8" s="126" t="s">
        <v>2</v>
      </c>
      <c r="E8" s="127"/>
      <c r="F8" s="127"/>
      <c r="G8" s="209" t="s">
        <v>559</v>
      </c>
      <c r="H8" s="127"/>
      <c r="I8" s="127"/>
    </row>
    <row r="9" spans="2:9" ht="26.25">
      <c r="B9" s="127"/>
      <c r="C9" s="127"/>
      <c r="D9" s="210" t="s">
        <v>530</v>
      </c>
      <c r="E9" s="210" t="s">
        <v>531</v>
      </c>
      <c r="F9" s="210" t="s">
        <v>556</v>
      </c>
      <c r="G9" s="210" t="s">
        <v>530</v>
      </c>
      <c r="H9" s="210" t="s">
        <v>531</v>
      </c>
      <c r="I9" s="210" t="s">
        <v>556</v>
      </c>
    </row>
    <row r="10" spans="2:9" ht="14.25">
      <c r="B10" s="25" t="s">
        <v>77</v>
      </c>
      <c r="C10" s="25" t="str">
        <f>VLOOKUP(B10,'5'!B:C,2,0)</f>
        <v>총액</v>
      </c>
      <c r="D10" s="24">
        <v>4684189.206301</v>
      </c>
      <c r="E10" s="24">
        <v>2779636.6391480002</v>
      </c>
      <c r="F10" s="24">
        <v>1904552.567153</v>
      </c>
      <c r="G10" s="23" t="s">
        <v>115</v>
      </c>
      <c r="H10" s="23" t="s">
        <v>114</v>
      </c>
      <c r="I10" s="22" t="s">
        <v>113</v>
      </c>
    </row>
    <row r="11" spans="2:9" ht="14.25">
      <c r="B11" s="21" t="s">
        <v>73</v>
      </c>
      <c r="C11" s="21" t="str">
        <f>VLOOKUP(B11,'5'!B:C,2,0)</f>
        <v>일반 무역</v>
      </c>
      <c r="D11" s="20">
        <v>2979368.2628429998</v>
      </c>
      <c r="E11" s="20">
        <v>1825794.542683</v>
      </c>
      <c r="F11" s="20">
        <v>1153573.72016</v>
      </c>
      <c r="G11" s="27" t="s">
        <v>8</v>
      </c>
      <c r="H11" s="27" t="s">
        <v>112</v>
      </c>
      <c r="I11" s="26" t="s">
        <v>111</v>
      </c>
    </row>
    <row r="12" spans="2:9" ht="28.5">
      <c r="B12" s="25" t="s">
        <v>69</v>
      </c>
      <c r="C12" s="25" t="str">
        <f>VLOOKUP(B12,'5'!B:C,2,0)</f>
        <v>국가/국제기구 간 무상 지원 및 기증 자재</v>
      </c>
      <c r="D12" s="24">
        <v>439.85665299999999</v>
      </c>
      <c r="E12" s="24">
        <v>429.42319800000001</v>
      </c>
      <c r="F12" s="24">
        <v>10.433455</v>
      </c>
      <c r="G12" s="23" t="s">
        <v>110</v>
      </c>
      <c r="H12" s="23" t="s">
        <v>109</v>
      </c>
      <c r="I12" s="22" t="s">
        <v>108</v>
      </c>
    </row>
    <row r="13" spans="2:9" ht="14.25">
      <c r="B13" s="21" t="s">
        <v>66</v>
      </c>
      <c r="C13" s="21" t="str">
        <f>VLOOKUP(B13,'5'!B:C,2,0)</f>
        <v>기타 기증 자재</v>
      </c>
      <c r="D13" s="20">
        <v>32.408123000000003</v>
      </c>
      <c r="E13" s="20">
        <v>28.538343999999999</v>
      </c>
      <c r="F13" s="20">
        <v>3.8697789999999999</v>
      </c>
      <c r="G13" s="27" t="s">
        <v>107</v>
      </c>
      <c r="H13" s="27" t="s">
        <v>106</v>
      </c>
      <c r="I13" s="26" t="s">
        <v>105</v>
      </c>
    </row>
    <row r="14" spans="2:9" ht="28.5">
      <c r="B14" s="25" t="s">
        <v>62</v>
      </c>
      <c r="C14" s="25" t="str">
        <f>VLOOKUP(B14,'5'!B:C,2,0)</f>
        <v>외국에서 공급하는 자재를 이용한 가공 및 조립 무역</v>
      </c>
      <c r="D14" s="24">
        <v>128510.80710599999</v>
      </c>
      <c r="E14" s="24">
        <v>58286.344320999997</v>
      </c>
      <c r="F14" s="24">
        <v>70224.462784999996</v>
      </c>
      <c r="G14" s="23" t="s">
        <v>104</v>
      </c>
      <c r="H14" s="23" t="s">
        <v>103</v>
      </c>
      <c r="I14" s="22" t="s">
        <v>102</v>
      </c>
    </row>
    <row r="15" spans="2:9" ht="14.25">
      <c r="B15" s="21" t="s">
        <v>58</v>
      </c>
      <c r="C15" s="21" t="str">
        <f>VLOOKUP(B15,'5'!B:C,2,0)</f>
        <v>수입 자재를 이용한 가공 무역</v>
      </c>
      <c r="D15" s="20">
        <v>732302.09084600001</v>
      </c>
      <c r="E15" s="20">
        <v>471481.13908300002</v>
      </c>
      <c r="F15" s="20">
        <v>260820.95176299999</v>
      </c>
      <c r="G15" s="27" t="s">
        <v>84</v>
      </c>
      <c r="H15" s="27" t="s">
        <v>101</v>
      </c>
      <c r="I15" s="26" t="s">
        <v>100</v>
      </c>
    </row>
    <row r="16" spans="2:9" ht="14.25">
      <c r="B16" s="25" t="s">
        <v>54</v>
      </c>
      <c r="C16" s="25" t="str">
        <f>VLOOKUP(B16,'5'!B:C,2,0)</f>
        <v>국경 소무역</v>
      </c>
      <c r="D16" s="24">
        <v>39700.899375000001</v>
      </c>
      <c r="E16" s="24">
        <v>35490.809431000001</v>
      </c>
      <c r="F16" s="24">
        <v>4210.0899440000003</v>
      </c>
      <c r="G16" s="23" t="s">
        <v>99</v>
      </c>
      <c r="H16" s="23" t="s">
        <v>98</v>
      </c>
      <c r="I16" s="22" t="s">
        <v>97</v>
      </c>
    </row>
    <row r="17" spans="2:9" ht="14.25">
      <c r="B17" s="21" t="s">
        <v>50</v>
      </c>
      <c r="C17" s="21" t="str">
        <f>VLOOKUP(B17,'5'!B:C,2,0)</f>
        <v>수입 장비 가공 무역</v>
      </c>
      <c r="D17" s="20">
        <v>49.107453</v>
      </c>
      <c r="E17" s="20" t="s">
        <v>16</v>
      </c>
      <c r="F17" s="20">
        <v>49.107453</v>
      </c>
      <c r="G17" s="27" t="s">
        <v>96</v>
      </c>
      <c r="H17" s="27" t="s">
        <v>16</v>
      </c>
      <c r="I17" s="26" t="s">
        <v>96</v>
      </c>
    </row>
    <row r="18" spans="2:9" ht="14.25">
      <c r="B18" s="25" t="s">
        <v>48</v>
      </c>
      <c r="C18" s="25" t="str">
        <f>VLOOKUP(B18,'5'!B:C,2,0)</f>
        <v>해외 계약 프로젝트 수출</v>
      </c>
      <c r="D18" s="24">
        <v>13468.203743</v>
      </c>
      <c r="E18" s="24">
        <v>13468.203743</v>
      </c>
      <c r="F18" s="24" t="s">
        <v>16</v>
      </c>
      <c r="G18" s="23" t="s">
        <v>95</v>
      </c>
      <c r="H18" s="23" t="s">
        <v>95</v>
      </c>
      <c r="I18" s="22" t="s">
        <v>16</v>
      </c>
    </row>
    <row r="19" spans="2:9" ht="14.25">
      <c r="B19" s="21" t="s">
        <v>46</v>
      </c>
      <c r="C19" s="21" t="str">
        <f>VLOOKUP(B19,'5'!B:C,2,0)</f>
        <v>리스 무역</v>
      </c>
      <c r="D19" s="20">
        <v>5512.0433000000003</v>
      </c>
      <c r="E19" s="20">
        <v>4381.1739399999997</v>
      </c>
      <c r="F19" s="20">
        <v>1130.8693599999999</v>
      </c>
      <c r="G19" s="27" t="s">
        <v>94</v>
      </c>
      <c r="H19" s="27" t="s">
        <v>93</v>
      </c>
      <c r="I19" s="26" t="s">
        <v>49</v>
      </c>
    </row>
    <row r="20" spans="2:9" ht="28.5">
      <c r="B20" s="25" t="s">
        <v>42</v>
      </c>
      <c r="C20" s="25" t="str">
        <f>VLOOKUP(B20,'5'!B:C,2,0)</f>
        <v>외국인 투자 기업에서 투자한 수입 장비/물품</v>
      </c>
      <c r="D20" s="24">
        <v>445.60045100000002</v>
      </c>
      <c r="E20" s="24" t="s">
        <v>16</v>
      </c>
      <c r="F20" s="24">
        <v>445.60045100000002</v>
      </c>
      <c r="G20" s="23" t="s">
        <v>92</v>
      </c>
      <c r="H20" s="23" t="s">
        <v>16</v>
      </c>
      <c r="I20" s="22" t="s">
        <v>92</v>
      </c>
    </row>
    <row r="21" spans="2:9" ht="14.25">
      <c r="B21" s="21" t="s">
        <v>40</v>
      </c>
      <c r="C21" s="21" t="str">
        <f>VLOOKUP(B21,'5'!B:C,2,0)</f>
        <v>역외 가공 무역</v>
      </c>
      <c r="D21" s="20">
        <v>3573.389932</v>
      </c>
      <c r="E21" s="20">
        <v>1444.512428</v>
      </c>
      <c r="F21" s="20">
        <v>2128.877504</v>
      </c>
      <c r="G21" s="27" t="s">
        <v>91</v>
      </c>
      <c r="H21" s="27" t="s">
        <v>90</v>
      </c>
      <c r="I21" s="26" t="s">
        <v>89</v>
      </c>
    </row>
    <row r="22" spans="2:9" ht="14.25">
      <c r="B22" s="25" t="s">
        <v>36</v>
      </c>
      <c r="C22" s="25" t="str">
        <f>VLOOKUP(B22,'5'!B:C,2,0)</f>
        <v>면세 외환 상품</v>
      </c>
      <c r="D22" s="24">
        <v>1.068E-2</v>
      </c>
      <c r="E22" s="24" t="s">
        <v>16</v>
      </c>
      <c r="F22" s="24">
        <v>1.068E-2</v>
      </c>
      <c r="G22" s="23" t="s">
        <v>88</v>
      </c>
      <c r="H22" s="23" t="s">
        <v>16</v>
      </c>
      <c r="I22" s="22" t="s">
        <v>88</v>
      </c>
    </row>
    <row r="23" spans="2:9" ht="14.25">
      <c r="B23" s="21" t="s">
        <v>35</v>
      </c>
      <c r="C23" s="21" t="str">
        <f>VLOOKUP(B23,'5'!B:C,2,0)</f>
        <v>면세품</v>
      </c>
      <c r="D23" s="20">
        <v>1593.7710480000001</v>
      </c>
      <c r="E23" s="20" t="s">
        <v>16</v>
      </c>
      <c r="F23" s="20">
        <v>1593.7710480000001</v>
      </c>
      <c r="G23" s="27" t="s">
        <v>87</v>
      </c>
      <c r="H23" s="27" t="s">
        <v>16</v>
      </c>
      <c r="I23" s="26" t="s">
        <v>87</v>
      </c>
    </row>
    <row r="24" spans="2:9" ht="14.25">
      <c r="B24" s="25" t="s">
        <v>33</v>
      </c>
      <c r="C24" s="25" t="str">
        <f>VLOOKUP(B24,'5'!B:C,2,0)</f>
        <v>보세 관리 구역 내 반입 및 반출 물품</v>
      </c>
      <c r="D24" s="24">
        <v>216980.012135</v>
      </c>
      <c r="E24" s="24">
        <v>63487.078427</v>
      </c>
      <c r="F24" s="24">
        <v>153492.933708</v>
      </c>
      <c r="G24" s="23" t="s">
        <v>32</v>
      </c>
      <c r="H24" s="23" t="s">
        <v>76</v>
      </c>
      <c r="I24" s="22" t="s">
        <v>86</v>
      </c>
    </row>
    <row r="25" spans="2:9" ht="28.5">
      <c r="B25" s="21" t="s">
        <v>29</v>
      </c>
      <c r="C25" s="21" t="str">
        <f>VLOOKUP(B25,'5'!B:C,2,0)</f>
        <v>세관 특별 관리 구역 물류 물품</v>
      </c>
      <c r="D25" s="20">
        <v>452127.125497</v>
      </c>
      <c r="E25" s="20">
        <v>210947.300629</v>
      </c>
      <c r="F25" s="20">
        <v>241179.824868</v>
      </c>
      <c r="G25" s="27" t="s">
        <v>76</v>
      </c>
      <c r="H25" s="27" t="s">
        <v>85</v>
      </c>
      <c r="I25" s="26" t="s">
        <v>84</v>
      </c>
    </row>
    <row r="26" spans="2:9" ht="28.5">
      <c r="B26" s="25" t="s">
        <v>25</v>
      </c>
      <c r="C26" s="25" t="str">
        <f>VLOOKUP(B26,'5'!B:C,2,0)</f>
        <v>세관 특별 관리 구역 수입 장비</v>
      </c>
      <c r="D26" s="24">
        <v>5457.252015</v>
      </c>
      <c r="E26" s="24" t="s">
        <v>16</v>
      </c>
      <c r="F26" s="24">
        <v>5457.252015</v>
      </c>
      <c r="G26" s="23" t="s">
        <v>83</v>
      </c>
      <c r="H26" s="23" t="s">
        <v>16</v>
      </c>
      <c r="I26" s="22" t="s">
        <v>83</v>
      </c>
    </row>
    <row r="27" spans="2:9" ht="15" thickBot="1">
      <c r="B27" s="21" t="s">
        <v>23</v>
      </c>
      <c r="C27" s="21" t="str">
        <f>VLOOKUP(B27,'5'!B:C,2,0)</f>
        <v>기타</v>
      </c>
      <c r="D27" s="20">
        <v>104628.365101</v>
      </c>
      <c r="E27" s="20">
        <v>94397.572920999999</v>
      </c>
      <c r="F27" s="20">
        <v>10230.79218</v>
      </c>
      <c r="G27" s="19" t="s">
        <v>82</v>
      </c>
      <c r="H27" s="19" t="s">
        <v>81</v>
      </c>
      <c r="I27" s="18" t="s">
        <v>80</v>
      </c>
    </row>
    <row r="28" spans="2:9" ht="24" customHeight="1">
      <c r="B28" s="123" t="s">
        <v>19</v>
      </c>
      <c r="C28" s="217"/>
      <c r="D28" s="135"/>
      <c r="E28" s="135"/>
      <c r="F28" s="135"/>
      <c r="G28" s="135"/>
      <c r="H28" s="135"/>
      <c r="I28" s="136"/>
    </row>
    <row r="29" spans="2:9" ht="24" customHeight="1">
      <c r="B29" s="123" t="str">
        <f>HLOOKUP(B28,'5'!27:28,2,0)</f>
        <v xml:space="preserve"> 2014년부터 세관 통계에는 "면세품"이 포함됩니다.</v>
      </c>
      <c r="C29" s="217"/>
      <c r="D29" s="135"/>
      <c r="E29" s="135"/>
      <c r="F29" s="135"/>
      <c r="G29" s="135"/>
      <c r="H29" s="135"/>
      <c r="I29" s="136"/>
    </row>
    <row r="30" spans="2:9" ht="26.1" customHeight="1">
      <c r="B30" s="123" t="s">
        <v>18</v>
      </c>
      <c r="C30" s="211"/>
      <c r="D30" s="124"/>
      <c r="E30" s="124"/>
      <c r="F30" s="124"/>
      <c r="G30" s="124"/>
      <c r="H30" s="124"/>
      <c r="I30" s="125"/>
    </row>
    <row r="31" spans="2:9" ht="26.1" customHeight="1">
      <c r="B31" s="123" t="str">
        <f>HLOOKUP(B30,'5'!29:30,2,0)</f>
        <v xml:space="preserve"> 2018년부터 "보상무역", "위탁무역" 및 "물물교환무역"이 "기타" 항목에 포함됩니다.</v>
      </c>
      <c r="C31" s="211"/>
      <c r="D31" s="124"/>
      <c r="E31" s="124"/>
      <c r="F31" s="124"/>
      <c r="G31" s="124"/>
      <c r="H31" s="124"/>
      <c r="I31" s="125"/>
    </row>
    <row r="36" ht="15" customHeight="1"/>
    <row r="37" ht="15" customHeight="1"/>
    <row r="56" ht="15" customHeight="1"/>
    <row r="57" ht="15" customHeight="1"/>
    <row r="58" ht="15" customHeight="1"/>
    <row r="59" ht="15" customHeight="1"/>
  </sheetData>
  <mergeCells count="11">
    <mergeCell ref="B5:I5"/>
    <mergeCell ref="C8:C9"/>
    <mergeCell ref="B28:I28"/>
    <mergeCell ref="B30:I30"/>
    <mergeCell ref="B31:I31"/>
    <mergeCell ref="B8:B9"/>
    <mergeCell ref="B6:I6"/>
    <mergeCell ref="B7:I7"/>
    <mergeCell ref="D8:F8"/>
    <mergeCell ref="G8:I8"/>
    <mergeCell ref="B29:I29"/>
  </mergeCells>
  <phoneticPr fontId="11" type="noConversion"/>
  <conditionalFormatting sqref="G10:I27">
    <cfRule type="cellIs" priority="1" stopIfTrue="1" operator="equal">
      <formula>"-"</formula>
    </cfRule>
    <cfRule type="cellIs" dxfId="32" priority="2" stopIfTrue="1" operator="notBetween">
      <formula>同比上限值</formula>
      <formula>同比下限值</formula>
    </cfRule>
  </conditionalFormatting>
  <pageMargins left="0.7" right="0.7" top="0.75" bottom="0.75" header="0.3" footer="0.3"/>
  <pageSetup paperSize="9" orientation="landscape" horizontalDpi="200" verticalDpi="2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5:K78"/>
  <sheetViews>
    <sheetView showGridLines="0" zoomScale="75" workbookViewId="0"/>
  </sheetViews>
  <sheetFormatPr defaultColWidth="9.25" defaultRowHeight="13.5"/>
  <cols>
    <col min="1" max="1" width="1.75" style="17" customWidth="1"/>
    <col min="2" max="3" width="33.125" style="17" customWidth="1"/>
    <col min="4" max="5" width="19.625" style="17" customWidth="1"/>
    <col min="6" max="8" width="14.875" style="17" customWidth="1"/>
    <col min="9" max="9" width="17.75" style="17" customWidth="1"/>
    <col min="10" max="11" width="11.375" style="17" customWidth="1"/>
    <col min="12" max="12" width="9" style="17" bestFit="1" customWidth="1"/>
    <col min="13" max="16384" width="9.25" style="17"/>
  </cols>
  <sheetData>
    <row r="5" spans="2:11" ht="36" customHeight="1">
      <c r="B5" s="137" t="s">
        <v>241</v>
      </c>
      <c r="C5" s="138"/>
      <c r="D5" s="138"/>
      <c r="E5" s="138"/>
      <c r="F5" s="138"/>
      <c r="G5" s="138"/>
      <c r="H5" s="138"/>
      <c r="I5" s="138"/>
      <c r="J5" s="138"/>
      <c r="K5" s="139"/>
    </row>
    <row r="6" spans="2:11" ht="36" customHeight="1">
      <c r="B6" s="137" t="s">
        <v>565</v>
      </c>
      <c r="C6" s="138"/>
      <c r="D6" s="138"/>
      <c r="E6" s="138"/>
      <c r="F6" s="138"/>
      <c r="G6" s="138"/>
      <c r="H6" s="138"/>
      <c r="I6" s="138"/>
      <c r="J6" s="138"/>
      <c r="K6" s="139"/>
    </row>
    <row r="7" spans="2:11" ht="14.25">
      <c r="B7" s="140" t="s">
        <v>507</v>
      </c>
      <c r="C7" s="141"/>
      <c r="D7" s="141"/>
      <c r="E7" s="141"/>
      <c r="F7" s="141"/>
      <c r="G7" s="141"/>
      <c r="H7" s="141"/>
      <c r="I7" s="141"/>
      <c r="J7" s="141"/>
      <c r="K7" s="142"/>
    </row>
    <row r="8" spans="2:11" ht="45" customHeight="1">
      <c r="B8" s="215" t="s">
        <v>566</v>
      </c>
      <c r="C8" s="215" t="s">
        <v>562</v>
      </c>
      <c r="D8" s="215" t="s">
        <v>562</v>
      </c>
      <c r="E8" s="215" t="s">
        <v>563</v>
      </c>
      <c r="F8" s="215" t="s">
        <v>563</v>
      </c>
      <c r="G8" s="215" t="s">
        <v>561</v>
      </c>
      <c r="H8" s="215" t="s">
        <v>561</v>
      </c>
      <c r="I8" s="218" t="s">
        <v>564</v>
      </c>
      <c r="J8" s="143"/>
      <c r="K8" s="144"/>
    </row>
    <row r="9" spans="2:11" ht="31.5">
      <c r="B9" s="215" t="s">
        <v>567</v>
      </c>
      <c r="C9" s="47">
        <v>9</v>
      </c>
      <c r="D9" s="47" t="s">
        <v>240</v>
      </c>
      <c r="E9" s="47">
        <v>9</v>
      </c>
      <c r="F9" s="47" t="s">
        <v>2</v>
      </c>
      <c r="G9" s="47">
        <v>9</v>
      </c>
      <c r="H9" s="47" t="s">
        <v>2</v>
      </c>
      <c r="I9" s="215" t="s">
        <v>562</v>
      </c>
      <c r="J9" s="215" t="s">
        <v>563</v>
      </c>
      <c r="K9" s="215" t="s">
        <v>561</v>
      </c>
    </row>
    <row r="10" spans="2:11" ht="15">
      <c r="B10" s="46" t="s">
        <v>239</v>
      </c>
      <c r="C10" s="44">
        <v>40436.241693210002</v>
      </c>
      <c r="D10" s="44">
        <v>336078.11450622999</v>
      </c>
      <c r="E10" s="44">
        <v>23445.463503390001</v>
      </c>
      <c r="F10" s="44">
        <v>199449.59454634</v>
      </c>
      <c r="G10" s="44">
        <v>16990.778189820001</v>
      </c>
      <c r="H10" s="44">
        <v>136628.51995988999</v>
      </c>
      <c r="I10" s="43" t="s">
        <v>6</v>
      </c>
      <c r="J10" s="43" t="s">
        <v>10</v>
      </c>
      <c r="K10" s="43" t="s">
        <v>14</v>
      </c>
    </row>
    <row r="11" spans="2:11" ht="15">
      <c r="B11" s="42" t="s">
        <v>238</v>
      </c>
      <c r="C11" s="41">
        <v>5223.5501879499998</v>
      </c>
      <c r="D11" s="41">
        <v>44055.65542943</v>
      </c>
      <c r="E11" s="41">
        <v>3426.7897331999998</v>
      </c>
      <c r="F11" s="41">
        <v>29920.73347245</v>
      </c>
      <c r="G11" s="41">
        <v>1796.76045475</v>
      </c>
      <c r="H11" s="41">
        <v>14134.921956980001</v>
      </c>
      <c r="I11" s="40" t="s">
        <v>161</v>
      </c>
      <c r="J11" s="40" t="s">
        <v>56</v>
      </c>
      <c r="K11" s="40" t="s">
        <v>166</v>
      </c>
    </row>
    <row r="12" spans="2:11" ht="15">
      <c r="B12" s="45" t="s">
        <v>237</v>
      </c>
      <c r="C12" s="44">
        <v>1313.6477241299999</v>
      </c>
      <c r="D12" s="44">
        <v>11265.333664260001</v>
      </c>
      <c r="E12" s="44">
        <v>711.72948610000003</v>
      </c>
      <c r="F12" s="44">
        <v>6314.7860521900002</v>
      </c>
      <c r="G12" s="44">
        <v>601.91823803</v>
      </c>
      <c r="H12" s="44">
        <v>4950.5476120699996</v>
      </c>
      <c r="I12" s="43" t="s">
        <v>236</v>
      </c>
      <c r="J12" s="43" t="s">
        <v>135</v>
      </c>
      <c r="K12" s="43" t="s">
        <v>235</v>
      </c>
    </row>
    <row r="13" spans="2:11" ht="15">
      <c r="B13" s="42" t="s">
        <v>234</v>
      </c>
      <c r="C13" s="41">
        <v>745.56531201999996</v>
      </c>
      <c r="D13" s="41">
        <v>6035.9256193800002</v>
      </c>
      <c r="E13" s="41">
        <v>587.17643946999999</v>
      </c>
      <c r="F13" s="41">
        <v>5047.07372459</v>
      </c>
      <c r="G13" s="41">
        <v>158.38887255</v>
      </c>
      <c r="H13" s="41">
        <v>988.85189478999996</v>
      </c>
      <c r="I13" s="40" t="s">
        <v>233</v>
      </c>
      <c r="J13" s="40" t="s">
        <v>82</v>
      </c>
      <c r="K13" s="40" t="s">
        <v>158</v>
      </c>
    </row>
    <row r="14" spans="2:11" ht="15">
      <c r="B14" s="45" t="s">
        <v>232</v>
      </c>
      <c r="C14" s="44">
        <v>558.05671357000006</v>
      </c>
      <c r="D14" s="44">
        <v>4451.0604367899996</v>
      </c>
      <c r="E14" s="44">
        <v>289.48465891000001</v>
      </c>
      <c r="F14" s="44">
        <v>2587.6678813899998</v>
      </c>
      <c r="G14" s="44">
        <v>268.57205465999999</v>
      </c>
      <c r="H14" s="44">
        <v>1863.3925554</v>
      </c>
      <c r="I14" s="43" t="s">
        <v>231</v>
      </c>
      <c r="J14" s="43" t="s">
        <v>9</v>
      </c>
      <c r="K14" s="43" t="s">
        <v>230</v>
      </c>
    </row>
    <row r="15" spans="2:11" ht="15">
      <c r="B15" s="42" t="s">
        <v>229</v>
      </c>
      <c r="C15" s="41">
        <v>471.26172823000002</v>
      </c>
      <c r="D15" s="41">
        <v>4000.2299348299998</v>
      </c>
      <c r="E15" s="41">
        <v>318.68185239000002</v>
      </c>
      <c r="F15" s="41">
        <v>2694.07379696</v>
      </c>
      <c r="G15" s="41">
        <v>152.57987584</v>
      </c>
      <c r="H15" s="41">
        <v>1306.1561378700001</v>
      </c>
      <c r="I15" s="40" t="s">
        <v>228</v>
      </c>
      <c r="J15" s="40" t="s">
        <v>192</v>
      </c>
      <c r="K15" s="40" t="s">
        <v>227</v>
      </c>
    </row>
    <row r="16" spans="2:11" ht="15">
      <c r="B16" s="45" t="s">
        <v>226</v>
      </c>
      <c r="C16" s="44">
        <v>3268.4067539100001</v>
      </c>
      <c r="D16" s="44">
        <v>30559.970271549999</v>
      </c>
      <c r="E16" s="44">
        <v>2448.8398114699999</v>
      </c>
      <c r="F16" s="44">
        <v>22767.739216310001</v>
      </c>
      <c r="G16" s="44">
        <v>819.56694244000005</v>
      </c>
      <c r="H16" s="44">
        <v>7792.2310552400004</v>
      </c>
      <c r="I16" s="43" t="s">
        <v>225</v>
      </c>
      <c r="J16" s="43" t="s">
        <v>224</v>
      </c>
      <c r="K16" s="43" t="s">
        <v>223</v>
      </c>
    </row>
    <row r="17" spans="2:11" ht="15">
      <c r="B17" s="42" t="s">
        <v>222</v>
      </c>
      <c r="C17" s="41">
        <v>6433.2832077000003</v>
      </c>
      <c r="D17" s="41">
        <v>55735.094000179997</v>
      </c>
      <c r="E17" s="41">
        <v>3828.7853887800002</v>
      </c>
      <c r="F17" s="41">
        <v>34987.963314629997</v>
      </c>
      <c r="G17" s="41">
        <v>2604.4978189200001</v>
      </c>
      <c r="H17" s="41">
        <v>20747.130685550001</v>
      </c>
      <c r="I17" s="40" t="s">
        <v>221</v>
      </c>
      <c r="J17" s="40" t="s">
        <v>206</v>
      </c>
      <c r="K17" s="40" t="s">
        <v>156</v>
      </c>
    </row>
    <row r="18" spans="2:11" ht="15">
      <c r="B18" s="45" t="s">
        <v>220</v>
      </c>
      <c r="C18" s="44">
        <v>1930.6898403299999</v>
      </c>
      <c r="D18" s="44">
        <v>15393.36982559</v>
      </c>
      <c r="E18" s="44">
        <v>1192.75614565</v>
      </c>
      <c r="F18" s="44">
        <v>10356.942262299999</v>
      </c>
      <c r="G18" s="44">
        <v>737.93369468000003</v>
      </c>
      <c r="H18" s="44">
        <v>5036.4275632899999</v>
      </c>
      <c r="I18" s="43" t="s">
        <v>219</v>
      </c>
      <c r="J18" s="43" t="s">
        <v>218</v>
      </c>
      <c r="K18" s="43" t="s">
        <v>217</v>
      </c>
    </row>
    <row r="19" spans="2:11" ht="15">
      <c r="B19" s="42" t="s">
        <v>216</v>
      </c>
      <c r="C19" s="41">
        <v>1020.6652368600001</v>
      </c>
      <c r="D19" s="41">
        <v>10485.27185413</v>
      </c>
      <c r="E19" s="41">
        <v>575.91930155</v>
      </c>
      <c r="F19" s="41">
        <v>5488.8266296399997</v>
      </c>
      <c r="G19" s="41">
        <v>444.74593530999999</v>
      </c>
      <c r="H19" s="41">
        <v>4996.4452244900003</v>
      </c>
      <c r="I19" s="40" t="s">
        <v>215</v>
      </c>
      <c r="J19" s="40" t="s">
        <v>114</v>
      </c>
      <c r="K19" s="40" t="s">
        <v>214</v>
      </c>
    </row>
    <row r="20" spans="2:11" ht="15">
      <c r="B20" s="45" t="s">
        <v>213</v>
      </c>
      <c r="C20" s="44">
        <v>876.16976829999999</v>
      </c>
      <c r="D20" s="44">
        <v>8204.7507261800001</v>
      </c>
      <c r="E20" s="44">
        <v>584.97907794000002</v>
      </c>
      <c r="F20" s="44">
        <v>5447.4026863299996</v>
      </c>
      <c r="G20" s="44">
        <v>291.19069036000002</v>
      </c>
      <c r="H20" s="44">
        <v>2757.3480398500001</v>
      </c>
      <c r="I20" s="43" t="s">
        <v>212</v>
      </c>
      <c r="J20" s="43" t="s">
        <v>211</v>
      </c>
      <c r="K20" s="43" t="s">
        <v>9</v>
      </c>
    </row>
    <row r="21" spans="2:11" ht="15">
      <c r="B21" s="42" t="s">
        <v>210</v>
      </c>
      <c r="C21" s="41">
        <v>728.46517052000002</v>
      </c>
      <c r="D21" s="41">
        <v>6308.2236128200002</v>
      </c>
      <c r="E21" s="41">
        <v>446.08678851000002</v>
      </c>
      <c r="F21" s="41">
        <v>4398.5551186800003</v>
      </c>
      <c r="G21" s="41">
        <v>282.37838201</v>
      </c>
      <c r="H21" s="41">
        <v>1909.6684941399999</v>
      </c>
      <c r="I21" s="40" t="s">
        <v>121</v>
      </c>
      <c r="J21" s="40" t="s">
        <v>209</v>
      </c>
      <c r="K21" s="40" t="s">
        <v>198</v>
      </c>
    </row>
    <row r="22" spans="2:11" ht="15">
      <c r="B22" s="45" t="s">
        <v>208</v>
      </c>
      <c r="C22" s="44">
        <v>1120.9612608</v>
      </c>
      <c r="D22" s="44">
        <v>8644.7745145299996</v>
      </c>
      <c r="E22" s="44">
        <v>504.57387603000001</v>
      </c>
      <c r="F22" s="44">
        <v>4441.41222621</v>
      </c>
      <c r="G22" s="44">
        <v>616.38738477000004</v>
      </c>
      <c r="H22" s="44">
        <v>4203.3622883199996</v>
      </c>
      <c r="I22" s="43" t="s">
        <v>207</v>
      </c>
      <c r="J22" s="43" t="s">
        <v>206</v>
      </c>
      <c r="K22" s="43" t="s">
        <v>55</v>
      </c>
    </row>
    <row r="23" spans="2:11" ht="15">
      <c r="B23" s="42" t="s">
        <v>205</v>
      </c>
      <c r="C23" s="41">
        <v>420.61337794000002</v>
      </c>
      <c r="D23" s="41">
        <v>3906.1868497999999</v>
      </c>
      <c r="E23" s="41">
        <v>313.31030502999999</v>
      </c>
      <c r="F23" s="41">
        <v>2991.5454186299999</v>
      </c>
      <c r="G23" s="41">
        <v>107.30307291</v>
      </c>
      <c r="H23" s="41">
        <v>914.64143117000003</v>
      </c>
      <c r="I23" s="40" t="s">
        <v>82</v>
      </c>
      <c r="J23" s="40" t="s">
        <v>204</v>
      </c>
      <c r="K23" s="40" t="s">
        <v>203</v>
      </c>
    </row>
    <row r="24" spans="2:11" ht="15">
      <c r="B24" s="45" t="s">
        <v>202</v>
      </c>
      <c r="C24" s="44">
        <v>2103.4989854199998</v>
      </c>
      <c r="D24" s="44">
        <v>16911.755517009999</v>
      </c>
      <c r="E24" s="44">
        <v>962.17610405999994</v>
      </c>
      <c r="F24" s="44">
        <v>8356.0841158099993</v>
      </c>
      <c r="G24" s="44">
        <v>1141.3228813600001</v>
      </c>
      <c r="H24" s="44">
        <v>8555.6714011999993</v>
      </c>
      <c r="I24" s="43" t="s">
        <v>34</v>
      </c>
      <c r="J24" s="43" t="s">
        <v>201</v>
      </c>
      <c r="K24" s="43" t="s">
        <v>200</v>
      </c>
    </row>
    <row r="25" spans="2:11" ht="15">
      <c r="B25" s="42" t="s">
        <v>199</v>
      </c>
      <c r="C25" s="41">
        <v>2784.2596657300001</v>
      </c>
      <c r="D25" s="41">
        <v>18762.79569287</v>
      </c>
      <c r="E25" s="41">
        <v>2482.3374428299999</v>
      </c>
      <c r="F25" s="41">
        <v>17132.565501010002</v>
      </c>
      <c r="G25" s="41">
        <v>301.92222290000001</v>
      </c>
      <c r="H25" s="41">
        <v>1630.2301918600001</v>
      </c>
      <c r="I25" s="40" t="s">
        <v>22</v>
      </c>
      <c r="J25" s="40" t="s">
        <v>198</v>
      </c>
      <c r="K25" s="40" t="s">
        <v>197</v>
      </c>
    </row>
    <row r="26" spans="2:11" ht="15">
      <c r="B26" s="45" t="s">
        <v>196</v>
      </c>
      <c r="C26" s="44">
        <v>2146.3472107799998</v>
      </c>
      <c r="D26" s="44">
        <v>17384.51982523</v>
      </c>
      <c r="E26" s="44">
        <v>874.09615475999999</v>
      </c>
      <c r="F26" s="44">
        <v>7712.7687202300003</v>
      </c>
      <c r="G26" s="44">
        <v>1272.2510560200001</v>
      </c>
      <c r="H26" s="44">
        <v>9671.7511049999994</v>
      </c>
      <c r="I26" s="43" t="s">
        <v>195</v>
      </c>
      <c r="J26" s="43" t="s">
        <v>194</v>
      </c>
      <c r="K26" s="43" t="s">
        <v>115</v>
      </c>
    </row>
    <row r="27" spans="2:11" ht="15">
      <c r="B27" s="42" t="s">
        <v>193</v>
      </c>
      <c r="C27" s="41">
        <v>2091.4690574900001</v>
      </c>
      <c r="D27" s="41">
        <v>16586.836640969999</v>
      </c>
      <c r="E27" s="41">
        <v>504.15939043999998</v>
      </c>
      <c r="F27" s="41">
        <v>4438.4850052600004</v>
      </c>
      <c r="G27" s="41">
        <v>1587.3096670499999</v>
      </c>
      <c r="H27" s="41">
        <v>12148.35163571</v>
      </c>
      <c r="I27" s="40" t="s">
        <v>192</v>
      </c>
      <c r="J27" s="40" t="s">
        <v>191</v>
      </c>
      <c r="K27" s="40" t="s">
        <v>172</v>
      </c>
    </row>
    <row r="28" spans="2:11" ht="15">
      <c r="B28" s="45" t="s">
        <v>190</v>
      </c>
      <c r="C28" s="44">
        <v>1341.0552344299999</v>
      </c>
      <c r="D28" s="44">
        <v>10736.37411135</v>
      </c>
      <c r="E28" s="44">
        <v>480.41692984999997</v>
      </c>
      <c r="F28" s="44">
        <v>3880.86571258</v>
      </c>
      <c r="G28" s="44">
        <v>860.63830457999995</v>
      </c>
      <c r="H28" s="44">
        <v>6855.50839877</v>
      </c>
      <c r="I28" s="43" t="s">
        <v>189</v>
      </c>
      <c r="J28" s="43" t="s">
        <v>161</v>
      </c>
      <c r="K28" s="43" t="s">
        <v>188</v>
      </c>
    </row>
    <row r="29" spans="2:11" ht="15">
      <c r="B29" s="42" t="s">
        <v>187</v>
      </c>
      <c r="C29" s="41">
        <v>1412.0352003099999</v>
      </c>
      <c r="D29" s="41">
        <v>11734.09462489</v>
      </c>
      <c r="E29" s="41">
        <v>631.14419983000005</v>
      </c>
      <c r="F29" s="41">
        <v>5274.57822442</v>
      </c>
      <c r="G29" s="41">
        <v>780.89100048</v>
      </c>
      <c r="H29" s="41">
        <v>6459.51640047</v>
      </c>
      <c r="I29" s="40" t="s">
        <v>186</v>
      </c>
      <c r="J29" s="40" t="s">
        <v>185</v>
      </c>
      <c r="K29" s="40" t="s">
        <v>184</v>
      </c>
    </row>
    <row r="30" spans="2:11" ht="15">
      <c r="B30" s="45" t="s">
        <v>183</v>
      </c>
      <c r="C30" s="44">
        <v>945.11659602999998</v>
      </c>
      <c r="D30" s="44">
        <v>8267.3790792199998</v>
      </c>
      <c r="E30" s="44">
        <v>839.07040374999997</v>
      </c>
      <c r="F30" s="44">
        <v>7286.1051513900002</v>
      </c>
      <c r="G30" s="44">
        <v>106.04619228</v>
      </c>
      <c r="H30" s="44">
        <v>981.27392783000005</v>
      </c>
      <c r="I30" s="43" t="s">
        <v>139</v>
      </c>
      <c r="J30" s="43" t="s">
        <v>182</v>
      </c>
      <c r="K30" s="43" t="s">
        <v>152</v>
      </c>
    </row>
    <row r="31" spans="2:11" ht="15">
      <c r="B31" s="42" t="s">
        <v>181</v>
      </c>
      <c r="C31" s="41">
        <v>679.57455339000001</v>
      </c>
      <c r="D31" s="41">
        <v>5550.9125020600004</v>
      </c>
      <c r="E31" s="41">
        <v>550.68228102</v>
      </c>
      <c r="F31" s="41">
        <v>4541.9103069499997</v>
      </c>
      <c r="G31" s="41">
        <v>128.89227237</v>
      </c>
      <c r="H31" s="41">
        <v>1009.00219511</v>
      </c>
      <c r="I31" s="40" t="s">
        <v>180</v>
      </c>
      <c r="J31" s="40" t="s">
        <v>179</v>
      </c>
      <c r="K31" s="40" t="s">
        <v>178</v>
      </c>
    </row>
    <row r="32" spans="2:11" ht="15">
      <c r="B32" s="45" t="s">
        <v>177</v>
      </c>
      <c r="C32" s="44">
        <v>477.12762794000002</v>
      </c>
      <c r="D32" s="44">
        <v>4911.4513281999998</v>
      </c>
      <c r="E32" s="44">
        <v>251.06679159000001</v>
      </c>
      <c r="F32" s="44">
        <v>2612.5775143199999</v>
      </c>
      <c r="G32" s="44">
        <v>226.06083634999999</v>
      </c>
      <c r="H32" s="44">
        <v>2298.8738138799999</v>
      </c>
      <c r="I32" s="43" t="s">
        <v>176</v>
      </c>
      <c r="J32" s="43" t="s">
        <v>114</v>
      </c>
      <c r="K32" s="43" t="s">
        <v>175</v>
      </c>
    </row>
    <row r="33" spans="2:11" ht="15">
      <c r="B33" s="42" t="s">
        <v>174</v>
      </c>
      <c r="C33" s="41">
        <v>124.82322714999999</v>
      </c>
      <c r="D33" s="41">
        <v>1153.85327745</v>
      </c>
      <c r="E33" s="41">
        <v>54.162132309999997</v>
      </c>
      <c r="F33" s="41">
        <v>418.75196589000001</v>
      </c>
      <c r="G33" s="41">
        <v>70.661094840000004</v>
      </c>
      <c r="H33" s="41">
        <v>735.10131156</v>
      </c>
      <c r="I33" s="40" t="s">
        <v>173</v>
      </c>
      <c r="J33" s="40" t="s">
        <v>136</v>
      </c>
      <c r="K33" s="40" t="s">
        <v>172</v>
      </c>
    </row>
    <row r="34" spans="2:11" ht="15">
      <c r="B34" s="45" t="s">
        <v>171</v>
      </c>
      <c r="C34" s="44">
        <v>3553.2368174500002</v>
      </c>
      <c r="D34" s="44">
        <v>28951.845342389999</v>
      </c>
      <c r="E34" s="44">
        <v>1889.727864</v>
      </c>
      <c r="F34" s="44">
        <v>15882.60080749</v>
      </c>
      <c r="G34" s="44">
        <v>1663.50895345</v>
      </c>
      <c r="H34" s="44">
        <v>13069.244534900001</v>
      </c>
      <c r="I34" s="43" t="s">
        <v>170</v>
      </c>
      <c r="J34" s="43" t="s">
        <v>169</v>
      </c>
      <c r="K34" s="43" t="s">
        <v>168</v>
      </c>
    </row>
    <row r="35" spans="2:11" ht="15" customHeight="1">
      <c r="B35" s="42" t="s">
        <v>167</v>
      </c>
      <c r="C35" s="41">
        <v>1322.62637496</v>
      </c>
      <c r="D35" s="41">
        <v>9905.3742171600006</v>
      </c>
      <c r="E35" s="41">
        <v>458.64932305000002</v>
      </c>
      <c r="F35" s="41">
        <v>3824.1016252200002</v>
      </c>
      <c r="G35" s="41">
        <v>863.97705191</v>
      </c>
      <c r="H35" s="41">
        <v>6081.27259194</v>
      </c>
      <c r="I35" s="40" t="s">
        <v>111</v>
      </c>
      <c r="J35" s="40" t="s">
        <v>166</v>
      </c>
      <c r="K35" s="40" t="s">
        <v>165</v>
      </c>
    </row>
    <row r="36" spans="2:11" ht="15">
      <c r="B36" s="45" t="s">
        <v>164</v>
      </c>
      <c r="C36" s="44">
        <v>2354.2012735600001</v>
      </c>
      <c r="D36" s="44">
        <v>18299.998759130001</v>
      </c>
      <c r="E36" s="44">
        <v>1596.9580115700001</v>
      </c>
      <c r="F36" s="44">
        <v>11708.70408618</v>
      </c>
      <c r="G36" s="44">
        <v>757.24326198999995</v>
      </c>
      <c r="H36" s="44">
        <v>6591.2946729499999</v>
      </c>
      <c r="I36" s="43" t="s">
        <v>163</v>
      </c>
      <c r="J36" s="43" t="s">
        <v>162</v>
      </c>
      <c r="K36" s="43" t="s">
        <v>161</v>
      </c>
    </row>
    <row r="37" spans="2:11" ht="15">
      <c r="B37" s="42" t="s">
        <v>160</v>
      </c>
      <c r="C37" s="41">
        <v>405.52462744000002</v>
      </c>
      <c r="D37" s="41">
        <v>2846.04148472</v>
      </c>
      <c r="E37" s="41">
        <v>153.79513427000001</v>
      </c>
      <c r="F37" s="41">
        <v>1194.22396933</v>
      </c>
      <c r="G37" s="41">
        <v>251.72949317000001</v>
      </c>
      <c r="H37" s="41">
        <v>1651.8175153899999</v>
      </c>
      <c r="I37" s="40" t="s">
        <v>8</v>
      </c>
      <c r="J37" s="40" t="s">
        <v>159</v>
      </c>
      <c r="K37" s="40" t="s">
        <v>158</v>
      </c>
    </row>
    <row r="38" spans="2:11" ht="15">
      <c r="B38" s="45" t="s">
        <v>157</v>
      </c>
      <c r="C38" s="44">
        <v>12149.00786548</v>
      </c>
      <c r="D38" s="44">
        <v>101921.59673121999</v>
      </c>
      <c r="E38" s="44">
        <v>6199.6367097599996</v>
      </c>
      <c r="F38" s="44">
        <v>55356.433829139998</v>
      </c>
      <c r="G38" s="44">
        <v>5949.3711557200004</v>
      </c>
      <c r="H38" s="44">
        <v>46565.162902080003</v>
      </c>
      <c r="I38" s="43" t="s">
        <v>34</v>
      </c>
      <c r="J38" s="43" t="s">
        <v>104</v>
      </c>
      <c r="K38" s="43" t="s">
        <v>156</v>
      </c>
    </row>
    <row r="39" spans="2:11" ht="15">
      <c r="B39" s="42" t="s">
        <v>155</v>
      </c>
      <c r="C39" s="41">
        <v>20720.5768479</v>
      </c>
      <c r="D39" s="41">
        <v>173696.25960984</v>
      </c>
      <c r="E39" s="41">
        <v>11777.2901361</v>
      </c>
      <c r="F39" s="41">
        <v>100713.2712354</v>
      </c>
      <c r="G39" s="41">
        <v>8943.2867117999995</v>
      </c>
      <c r="H39" s="41">
        <v>72982.988374439999</v>
      </c>
      <c r="I39" s="40" t="s">
        <v>154</v>
      </c>
      <c r="J39" s="40" t="s">
        <v>153</v>
      </c>
      <c r="K39" s="40" t="s">
        <v>152</v>
      </c>
    </row>
    <row r="40" spans="2:11" ht="157.35" customHeight="1">
      <c r="B40" s="145" t="s">
        <v>151</v>
      </c>
      <c r="C40" s="146"/>
      <c r="D40" s="146"/>
      <c r="E40" s="146"/>
      <c r="F40" s="146"/>
      <c r="G40" s="146"/>
      <c r="H40" s="146"/>
      <c r="I40" s="147"/>
      <c r="J40" s="147"/>
      <c r="K40" s="148"/>
    </row>
    <row r="42" spans="2:11" ht="14.25">
      <c r="B42" s="39"/>
      <c r="C42" s="39"/>
    </row>
    <row r="44" spans="2:11" ht="15" customHeight="1"/>
    <row r="45" spans="2:11" ht="15" customHeight="1"/>
    <row r="75" ht="30" customHeight="1"/>
    <row r="76" ht="45" customHeight="1"/>
    <row r="77" ht="45" customHeight="1"/>
    <row r="78" ht="15" customHeight="1"/>
  </sheetData>
  <mergeCells count="5">
    <mergeCell ref="B6:K6"/>
    <mergeCell ref="B7:K7"/>
    <mergeCell ref="I8:K8"/>
    <mergeCell ref="B40:K40"/>
    <mergeCell ref="B5:K5"/>
  </mergeCells>
  <phoneticPr fontId="11" type="noConversion"/>
  <conditionalFormatting sqref="I10:K39">
    <cfRule type="cellIs" dxfId="31" priority="1" stopIfTrue="1" operator="notBetween">
      <formula>同比上限值</formula>
      <formula>同比下限值</formula>
    </cfRule>
    <cfRule type="cellIs" priority="2" stopIfTrue="1" operator="equal">
      <formula>"-"</formula>
    </cfRule>
  </conditionalFormatting>
  <pageMargins left="0.51181102362204722" right="0.59055118110236227" top="0.2" bottom="0.16" header="0.15748031496062992" footer="0"/>
  <pageSetup paperSize="9" scale="82" orientation="landscape" horizontalDpi="200" verticalDpi="2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5:K78"/>
  <sheetViews>
    <sheetView showGridLines="0" zoomScale="69" workbookViewId="0"/>
  </sheetViews>
  <sheetFormatPr defaultColWidth="9.25" defaultRowHeight="13.5"/>
  <cols>
    <col min="1" max="1" width="1.75" style="48" customWidth="1"/>
    <col min="2" max="3" width="33.125" style="48" customWidth="1"/>
    <col min="4" max="5" width="19.625" style="48" customWidth="1"/>
    <col min="6" max="8" width="14.875" style="48" customWidth="1"/>
    <col min="9" max="9" width="17.75" style="48" customWidth="1"/>
    <col min="10" max="11" width="11.375" style="48" customWidth="1"/>
    <col min="12" max="12" width="9" style="48" bestFit="1" customWidth="1"/>
    <col min="13" max="16384" width="9.25" style="48"/>
  </cols>
  <sheetData>
    <row r="5" spans="2:11" ht="36" customHeight="1">
      <c r="B5" s="149" t="s">
        <v>312</v>
      </c>
      <c r="C5" s="150"/>
      <c r="D5" s="150"/>
      <c r="E5" s="150"/>
      <c r="F5" s="150"/>
      <c r="G5" s="150"/>
      <c r="H5" s="150"/>
      <c r="I5" s="150"/>
      <c r="J5" s="150"/>
      <c r="K5" s="151"/>
    </row>
    <row r="6" spans="2:11" ht="36" customHeight="1">
      <c r="B6" s="149" t="s">
        <v>565</v>
      </c>
      <c r="C6" s="150"/>
      <c r="D6" s="150"/>
      <c r="E6" s="150"/>
      <c r="F6" s="150"/>
      <c r="G6" s="150"/>
      <c r="H6" s="150"/>
      <c r="I6" s="150"/>
      <c r="J6" s="150"/>
      <c r="K6" s="151"/>
    </row>
    <row r="7" spans="2:11" ht="14.25">
      <c r="B7" s="152" t="s">
        <v>510</v>
      </c>
      <c r="C7" s="153"/>
      <c r="D7" s="153"/>
      <c r="E7" s="153"/>
      <c r="F7" s="153"/>
      <c r="G7" s="153"/>
      <c r="H7" s="153"/>
      <c r="I7" s="153"/>
      <c r="J7" s="153"/>
      <c r="K7" s="154"/>
    </row>
    <row r="8" spans="2:11" ht="45" customHeight="1">
      <c r="B8" s="216" t="s">
        <v>566</v>
      </c>
      <c r="C8" s="216" t="s">
        <v>562</v>
      </c>
      <c r="D8" s="216" t="s">
        <v>562</v>
      </c>
      <c r="E8" s="216" t="s">
        <v>563</v>
      </c>
      <c r="F8" s="216" t="s">
        <v>563</v>
      </c>
      <c r="G8" s="216" t="s">
        <v>561</v>
      </c>
      <c r="H8" s="216" t="s">
        <v>561</v>
      </c>
      <c r="I8" s="219" t="s">
        <v>564</v>
      </c>
      <c r="J8" s="155"/>
      <c r="K8" s="156"/>
    </row>
    <row r="9" spans="2:11" ht="31.5">
      <c r="B9" s="216" t="s">
        <v>567</v>
      </c>
      <c r="C9" s="57">
        <v>9</v>
      </c>
      <c r="D9" s="57" t="s">
        <v>240</v>
      </c>
      <c r="E9" s="57">
        <v>9</v>
      </c>
      <c r="F9" s="57" t="s">
        <v>2</v>
      </c>
      <c r="G9" s="57">
        <v>9</v>
      </c>
      <c r="H9" s="57" t="s">
        <v>2</v>
      </c>
      <c r="I9" s="216" t="s">
        <v>562</v>
      </c>
      <c r="J9" s="216" t="s">
        <v>563</v>
      </c>
      <c r="K9" s="216" t="s">
        <v>561</v>
      </c>
    </row>
    <row r="10" spans="2:11" ht="15">
      <c r="B10" s="56" t="s">
        <v>239</v>
      </c>
      <c r="C10" s="54">
        <v>566683.35032299999</v>
      </c>
      <c r="D10" s="54">
        <v>4684189.206301</v>
      </c>
      <c r="E10" s="54">
        <v>328565.39883299998</v>
      </c>
      <c r="F10" s="54">
        <v>2779636.6391480002</v>
      </c>
      <c r="G10" s="54">
        <v>238117.95149000001</v>
      </c>
      <c r="H10" s="54">
        <v>1904552.567153</v>
      </c>
      <c r="I10" s="53" t="s">
        <v>115</v>
      </c>
      <c r="J10" s="53" t="s">
        <v>114</v>
      </c>
      <c r="K10" s="53" t="s">
        <v>113</v>
      </c>
    </row>
    <row r="11" spans="2:11" ht="15">
      <c r="B11" s="52" t="s">
        <v>238</v>
      </c>
      <c r="C11" s="51">
        <v>73194.610308999996</v>
      </c>
      <c r="D11" s="51">
        <v>614198.03540599998</v>
      </c>
      <c r="E11" s="51">
        <v>48023.845646000002</v>
      </c>
      <c r="F11" s="51">
        <v>417043.536104</v>
      </c>
      <c r="G11" s="51">
        <v>25170.764663000002</v>
      </c>
      <c r="H11" s="51">
        <v>197154.49930200001</v>
      </c>
      <c r="I11" s="50" t="s">
        <v>70</v>
      </c>
      <c r="J11" s="50" t="s">
        <v>12</v>
      </c>
      <c r="K11" s="50" t="s">
        <v>311</v>
      </c>
    </row>
    <row r="12" spans="2:11" ht="15">
      <c r="B12" s="55" t="s">
        <v>237</v>
      </c>
      <c r="C12" s="54">
        <v>18407.262244000001</v>
      </c>
      <c r="D12" s="54">
        <v>157071.28985599999</v>
      </c>
      <c r="E12" s="54">
        <v>9976.8167489999996</v>
      </c>
      <c r="F12" s="54">
        <v>88023.756575000007</v>
      </c>
      <c r="G12" s="54">
        <v>8430.4454949999999</v>
      </c>
      <c r="H12" s="54">
        <v>69047.533280999996</v>
      </c>
      <c r="I12" s="53" t="s">
        <v>270</v>
      </c>
      <c r="J12" s="53" t="s">
        <v>137</v>
      </c>
      <c r="K12" s="53" t="s">
        <v>146</v>
      </c>
    </row>
    <row r="13" spans="2:11" ht="15">
      <c r="B13" s="52" t="s">
        <v>234</v>
      </c>
      <c r="C13" s="51">
        <v>10443.735672000001</v>
      </c>
      <c r="D13" s="51">
        <v>84139.194046000004</v>
      </c>
      <c r="E13" s="51">
        <v>8226.3641459999999</v>
      </c>
      <c r="F13" s="51">
        <v>70340.026853000003</v>
      </c>
      <c r="G13" s="51">
        <v>2217.3715259999999</v>
      </c>
      <c r="H13" s="51">
        <v>13799.167192999999</v>
      </c>
      <c r="I13" s="50" t="s">
        <v>310</v>
      </c>
      <c r="J13" s="50" t="s">
        <v>290</v>
      </c>
      <c r="K13" s="50" t="s">
        <v>309</v>
      </c>
    </row>
    <row r="14" spans="2:11" ht="15">
      <c r="B14" s="55" t="s">
        <v>232</v>
      </c>
      <c r="C14" s="54">
        <v>7821.6861699999999</v>
      </c>
      <c r="D14" s="54">
        <v>62060.041347999999</v>
      </c>
      <c r="E14" s="54">
        <v>4058.896029</v>
      </c>
      <c r="F14" s="54">
        <v>36068.601931999998</v>
      </c>
      <c r="G14" s="54">
        <v>3762.7901409999999</v>
      </c>
      <c r="H14" s="54">
        <v>25991.439416000001</v>
      </c>
      <c r="I14" s="53" t="s">
        <v>308</v>
      </c>
      <c r="J14" s="53" t="s">
        <v>13</v>
      </c>
      <c r="K14" s="53" t="s">
        <v>307</v>
      </c>
    </row>
    <row r="15" spans="2:11" ht="15">
      <c r="B15" s="52" t="s">
        <v>229</v>
      </c>
      <c r="C15" s="51">
        <v>6605.5561109999999</v>
      </c>
      <c r="D15" s="51">
        <v>55773.039720000001</v>
      </c>
      <c r="E15" s="51">
        <v>4464.8699900000001</v>
      </c>
      <c r="F15" s="51">
        <v>37549.782618999998</v>
      </c>
      <c r="G15" s="51">
        <v>2140.6861210000002</v>
      </c>
      <c r="H15" s="51">
        <v>18223.257100999999</v>
      </c>
      <c r="I15" s="50" t="s">
        <v>306</v>
      </c>
      <c r="J15" s="50" t="s">
        <v>51</v>
      </c>
      <c r="K15" s="50" t="s">
        <v>305</v>
      </c>
    </row>
    <row r="16" spans="2:11" ht="15">
      <c r="B16" s="55" t="s">
        <v>226</v>
      </c>
      <c r="C16" s="54">
        <v>45792.337506999997</v>
      </c>
      <c r="D16" s="54">
        <v>425816.05123300001</v>
      </c>
      <c r="E16" s="54">
        <v>34307.636538999999</v>
      </c>
      <c r="F16" s="54">
        <v>317224.47466100001</v>
      </c>
      <c r="G16" s="54">
        <v>11484.700967999999</v>
      </c>
      <c r="H16" s="54">
        <v>108591.57657200001</v>
      </c>
      <c r="I16" s="53" t="s">
        <v>304</v>
      </c>
      <c r="J16" s="53" t="s">
        <v>303</v>
      </c>
      <c r="K16" s="53" t="s">
        <v>302</v>
      </c>
    </row>
    <row r="17" spans="2:11" ht="15">
      <c r="B17" s="52" t="s">
        <v>222</v>
      </c>
      <c r="C17" s="51">
        <v>90169.876969999998</v>
      </c>
      <c r="D17" s="51">
        <v>776784.66268800001</v>
      </c>
      <c r="E17" s="51">
        <v>53660.722473000002</v>
      </c>
      <c r="F17" s="51">
        <v>487592.04135299998</v>
      </c>
      <c r="G17" s="51">
        <v>36509.154497000003</v>
      </c>
      <c r="H17" s="51">
        <v>289192.62133499997</v>
      </c>
      <c r="I17" s="50" t="s">
        <v>301</v>
      </c>
      <c r="J17" s="50" t="s">
        <v>300</v>
      </c>
      <c r="K17" s="50" t="s">
        <v>175</v>
      </c>
    </row>
    <row r="18" spans="2:11" ht="15">
      <c r="B18" s="55" t="s">
        <v>220</v>
      </c>
      <c r="C18" s="54">
        <v>27054.601869999999</v>
      </c>
      <c r="D18" s="54">
        <v>214552.08744100001</v>
      </c>
      <c r="E18" s="54">
        <v>16713.245483999999</v>
      </c>
      <c r="F18" s="54">
        <v>144337.04672099999</v>
      </c>
      <c r="G18" s="54">
        <v>10341.356385999999</v>
      </c>
      <c r="H18" s="54">
        <v>70215.040720000005</v>
      </c>
      <c r="I18" s="53" t="s">
        <v>299</v>
      </c>
      <c r="J18" s="53" t="s">
        <v>298</v>
      </c>
      <c r="K18" s="53" t="s">
        <v>297</v>
      </c>
    </row>
    <row r="19" spans="2:11" ht="15">
      <c r="B19" s="52" t="s">
        <v>216</v>
      </c>
      <c r="C19" s="51">
        <v>14307.432425000001</v>
      </c>
      <c r="D19" s="51">
        <v>146113.53093099999</v>
      </c>
      <c r="E19" s="51">
        <v>8071.7854740000002</v>
      </c>
      <c r="F19" s="51">
        <v>76488.257601000005</v>
      </c>
      <c r="G19" s="51">
        <v>6235.6469509999997</v>
      </c>
      <c r="H19" s="51">
        <v>69625.273329999996</v>
      </c>
      <c r="I19" s="50" t="s">
        <v>296</v>
      </c>
      <c r="J19" s="50" t="s">
        <v>161</v>
      </c>
      <c r="K19" s="50" t="s">
        <v>295</v>
      </c>
    </row>
    <row r="20" spans="2:11" ht="15">
      <c r="B20" s="55" t="s">
        <v>213</v>
      </c>
      <c r="C20" s="54">
        <v>12281.289782</v>
      </c>
      <c r="D20" s="54">
        <v>114338.00649099999</v>
      </c>
      <c r="E20" s="54">
        <v>8200.2154480000008</v>
      </c>
      <c r="F20" s="54">
        <v>75914.848169000004</v>
      </c>
      <c r="G20" s="54">
        <v>4081.0743339999999</v>
      </c>
      <c r="H20" s="54">
        <v>38423.158322000003</v>
      </c>
      <c r="I20" s="53" t="s">
        <v>294</v>
      </c>
      <c r="J20" s="53" t="s">
        <v>293</v>
      </c>
      <c r="K20" s="53" t="s">
        <v>74</v>
      </c>
    </row>
    <row r="21" spans="2:11" ht="15">
      <c r="B21" s="52" t="s">
        <v>210</v>
      </c>
      <c r="C21" s="51">
        <v>10206.178169000001</v>
      </c>
      <c r="D21" s="51">
        <v>87912.419276999994</v>
      </c>
      <c r="E21" s="51">
        <v>6250.382611</v>
      </c>
      <c r="F21" s="51">
        <v>61294.970799000002</v>
      </c>
      <c r="G21" s="51">
        <v>3955.7955579999998</v>
      </c>
      <c r="H21" s="51">
        <v>26617.448477999998</v>
      </c>
      <c r="I21" s="50" t="s">
        <v>169</v>
      </c>
      <c r="J21" s="50" t="s">
        <v>34</v>
      </c>
      <c r="K21" s="50" t="s">
        <v>103</v>
      </c>
    </row>
    <row r="22" spans="2:11" ht="15">
      <c r="B22" s="55" t="s">
        <v>208</v>
      </c>
      <c r="C22" s="54">
        <v>15717.600614999999</v>
      </c>
      <c r="D22" s="54">
        <v>120510.394424</v>
      </c>
      <c r="E22" s="54">
        <v>7073.9989779999996</v>
      </c>
      <c r="F22" s="54">
        <v>61902.643599000003</v>
      </c>
      <c r="G22" s="54">
        <v>8643.6016369999998</v>
      </c>
      <c r="H22" s="54">
        <v>58607.750825000003</v>
      </c>
      <c r="I22" s="53" t="s">
        <v>292</v>
      </c>
      <c r="J22" s="53" t="s">
        <v>291</v>
      </c>
      <c r="K22" s="53" t="s">
        <v>198</v>
      </c>
    </row>
    <row r="23" spans="2:11" ht="15">
      <c r="B23" s="52" t="s">
        <v>205</v>
      </c>
      <c r="C23" s="51">
        <v>5894.0278170000001</v>
      </c>
      <c r="D23" s="51">
        <v>54432.942633999999</v>
      </c>
      <c r="E23" s="51">
        <v>4390.7126040000003</v>
      </c>
      <c r="F23" s="51">
        <v>41686.174419000003</v>
      </c>
      <c r="G23" s="51">
        <v>1503.3152130000001</v>
      </c>
      <c r="H23" s="51">
        <v>12746.768215</v>
      </c>
      <c r="I23" s="50" t="s">
        <v>290</v>
      </c>
      <c r="J23" s="50" t="s">
        <v>289</v>
      </c>
      <c r="K23" s="50" t="s">
        <v>288</v>
      </c>
    </row>
    <row r="24" spans="2:11" ht="15">
      <c r="B24" s="55" t="s">
        <v>202</v>
      </c>
      <c r="C24" s="54">
        <v>29498.040058999999</v>
      </c>
      <c r="D24" s="54">
        <v>235856.45901699999</v>
      </c>
      <c r="E24" s="54">
        <v>13490.200771</v>
      </c>
      <c r="F24" s="54">
        <v>116474.41237599999</v>
      </c>
      <c r="G24" s="54">
        <v>16007.839287999999</v>
      </c>
      <c r="H24" s="54">
        <v>119382.04664099999</v>
      </c>
      <c r="I24" s="53" t="s">
        <v>231</v>
      </c>
      <c r="J24" s="53" t="s">
        <v>4</v>
      </c>
      <c r="K24" s="53" t="s">
        <v>287</v>
      </c>
    </row>
    <row r="25" spans="2:11" ht="15">
      <c r="B25" s="52" t="s">
        <v>199</v>
      </c>
      <c r="C25" s="51">
        <v>39017.148723999999</v>
      </c>
      <c r="D25" s="51">
        <v>261559.509384</v>
      </c>
      <c r="E25" s="51">
        <v>34786.648811999999</v>
      </c>
      <c r="F25" s="51">
        <v>238819.19782299999</v>
      </c>
      <c r="G25" s="51">
        <v>4230.4999120000002</v>
      </c>
      <c r="H25" s="51">
        <v>22740.311560999999</v>
      </c>
      <c r="I25" s="50" t="s">
        <v>21</v>
      </c>
      <c r="J25" s="50" t="s">
        <v>103</v>
      </c>
      <c r="K25" s="50" t="s">
        <v>286</v>
      </c>
    </row>
    <row r="26" spans="2:11" ht="15">
      <c r="B26" s="55" t="s">
        <v>196</v>
      </c>
      <c r="C26" s="54">
        <v>30076.843707</v>
      </c>
      <c r="D26" s="54">
        <v>242286.67234600001</v>
      </c>
      <c r="E26" s="54">
        <v>12251.642285</v>
      </c>
      <c r="F26" s="54">
        <v>107487.66678699999</v>
      </c>
      <c r="G26" s="54">
        <v>17825.201421999998</v>
      </c>
      <c r="H26" s="54">
        <v>134799.00555900001</v>
      </c>
      <c r="I26" s="53" t="s">
        <v>285</v>
      </c>
      <c r="J26" s="53" t="s">
        <v>158</v>
      </c>
      <c r="K26" s="53" t="s">
        <v>145</v>
      </c>
    </row>
    <row r="27" spans="2:11" ht="15">
      <c r="B27" s="52" t="s">
        <v>193</v>
      </c>
      <c r="C27" s="51">
        <v>29299.892793999999</v>
      </c>
      <c r="D27" s="51">
        <v>231162.566043</v>
      </c>
      <c r="E27" s="51">
        <v>7064.955438</v>
      </c>
      <c r="F27" s="51">
        <v>61856.544708000001</v>
      </c>
      <c r="G27" s="51">
        <v>22234.937355999999</v>
      </c>
      <c r="H27" s="51">
        <v>169306.021335</v>
      </c>
      <c r="I27" s="50" t="s">
        <v>121</v>
      </c>
      <c r="J27" s="50" t="s">
        <v>256</v>
      </c>
      <c r="K27" s="50" t="s">
        <v>5</v>
      </c>
    </row>
    <row r="28" spans="2:11" ht="15">
      <c r="B28" s="55" t="s">
        <v>190</v>
      </c>
      <c r="C28" s="54">
        <v>18798.795590999998</v>
      </c>
      <c r="D28" s="54">
        <v>149606.77586299999</v>
      </c>
      <c r="E28" s="54">
        <v>6736.9170400000003</v>
      </c>
      <c r="F28" s="54">
        <v>54077.154471000002</v>
      </c>
      <c r="G28" s="54">
        <v>12061.878551</v>
      </c>
      <c r="H28" s="54">
        <v>95529.621392000001</v>
      </c>
      <c r="I28" s="53" t="s">
        <v>284</v>
      </c>
      <c r="J28" s="53" t="s">
        <v>70</v>
      </c>
      <c r="K28" s="53" t="s">
        <v>250</v>
      </c>
    </row>
    <row r="29" spans="2:11" ht="15">
      <c r="B29" s="52" t="s">
        <v>187</v>
      </c>
      <c r="C29" s="51">
        <v>19825.313383000001</v>
      </c>
      <c r="D29" s="51">
        <v>163621.09633900001</v>
      </c>
      <c r="E29" s="51">
        <v>8869.1720839999998</v>
      </c>
      <c r="F29" s="51">
        <v>73566.379994000003</v>
      </c>
      <c r="G29" s="51">
        <v>10956.141299000001</v>
      </c>
      <c r="H29" s="51">
        <v>90054.716344999993</v>
      </c>
      <c r="I29" s="50" t="s">
        <v>283</v>
      </c>
      <c r="J29" s="50" t="s">
        <v>282</v>
      </c>
      <c r="K29" s="50" t="s">
        <v>281</v>
      </c>
    </row>
    <row r="30" spans="2:11" ht="15">
      <c r="B30" s="55" t="s">
        <v>183</v>
      </c>
      <c r="C30" s="54">
        <v>13242.952542000001</v>
      </c>
      <c r="D30" s="54">
        <v>115212.299004</v>
      </c>
      <c r="E30" s="54">
        <v>11757.258281</v>
      </c>
      <c r="F30" s="54">
        <v>101537.671605</v>
      </c>
      <c r="G30" s="54">
        <v>1485.6942610000001</v>
      </c>
      <c r="H30" s="54">
        <v>13674.627399000001</v>
      </c>
      <c r="I30" s="53" t="s">
        <v>104</v>
      </c>
      <c r="J30" s="53" t="s">
        <v>280</v>
      </c>
      <c r="K30" s="53" t="s">
        <v>266</v>
      </c>
    </row>
    <row r="31" spans="2:11" ht="15">
      <c r="B31" s="52" t="s">
        <v>181</v>
      </c>
      <c r="C31" s="51">
        <v>9522.8503349999992</v>
      </c>
      <c r="D31" s="51">
        <v>77379.573376999993</v>
      </c>
      <c r="E31" s="51">
        <v>7716.1324329999998</v>
      </c>
      <c r="F31" s="51">
        <v>63308.725594000003</v>
      </c>
      <c r="G31" s="51">
        <v>1806.7179020000001</v>
      </c>
      <c r="H31" s="51">
        <v>14070.847782999999</v>
      </c>
      <c r="I31" s="50" t="s">
        <v>112</v>
      </c>
      <c r="J31" s="50" t="s">
        <v>279</v>
      </c>
      <c r="K31" s="50" t="s">
        <v>235</v>
      </c>
    </row>
    <row r="32" spans="2:11" ht="15">
      <c r="B32" s="55" t="s">
        <v>177</v>
      </c>
      <c r="C32" s="54">
        <v>6684.5445799999998</v>
      </c>
      <c r="D32" s="54">
        <v>68433.741800000003</v>
      </c>
      <c r="E32" s="54">
        <v>3517.572553</v>
      </c>
      <c r="F32" s="54">
        <v>36397.367590000002</v>
      </c>
      <c r="G32" s="54">
        <v>3166.9720269999998</v>
      </c>
      <c r="H32" s="54">
        <v>32036.374210000002</v>
      </c>
      <c r="I32" s="53" t="s">
        <v>195</v>
      </c>
      <c r="J32" s="53" t="s">
        <v>84</v>
      </c>
      <c r="K32" s="53" t="s">
        <v>278</v>
      </c>
    </row>
    <row r="33" spans="2:11" ht="15">
      <c r="B33" s="52" t="s">
        <v>174</v>
      </c>
      <c r="C33" s="51">
        <v>1748.977345</v>
      </c>
      <c r="D33" s="51">
        <v>16074.869096</v>
      </c>
      <c r="E33" s="51">
        <v>759.16226500000005</v>
      </c>
      <c r="F33" s="51">
        <v>5836.1264380000002</v>
      </c>
      <c r="G33" s="51">
        <v>989.81507999999997</v>
      </c>
      <c r="H33" s="51">
        <v>10238.742657999999</v>
      </c>
      <c r="I33" s="50" t="s">
        <v>34</v>
      </c>
      <c r="J33" s="50" t="s">
        <v>101</v>
      </c>
      <c r="K33" s="50" t="s">
        <v>5</v>
      </c>
    </row>
    <row r="34" spans="2:11" ht="15">
      <c r="B34" s="55" t="s">
        <v>171</v>
      </c>
      <c r="C34" s="54">
        <v>49779.941841</v>
      </c>
      <c r="D34" s="54">
        <v>403465.05150399997</v>
      </c>
      <c r="E34" s="54">
        <v>26474.253927999998</v>
      </c>
      <c r="F34" s="54">
        <v>221324.12712399999</v>
      </c>
      <c r="G34" s="54">
        <v>23305.687913000002</v>
      </c>
      <c r="H34" s="54">
        <v>182140.92438000001</v>
      </c>
      <c r="I34" s="53" t="s">
        <v>277</v>
      </c>
      <c r="J34" s="53" t="s">
        <v>209</v>
      </c>
      <c r="K34" s="53" t="s">
        <v>152</v>
      </c>
    </row>
    <row r="35" spans="2:11" ht="15" customHeight="1">
      <c r="B35" s="52" t="s">
        <v>167</v>
      </c>
      <c r="C35" s="51">
        <v>18528.619890000002</v>
      </c>
      <c r="D35" s="51">
        <v>138045.402073</v>
      </c>
      <c r="E35" s="51">
        <v>6425.7510689999999</v>
      </c>
      <c r="F35" s="51">
        <v>53287.630895000002</v>
      </c>
      <c r="G35" s="51">
        <v>12102.868821</v>
      </c>
      <c r="H35" s="51">
        <v>84757.771177999995</v>
      </c>
      <c r="I35" s="50" t="s">
        <v>276</v>
      </c>
      <c r="J35" s="50" t="s">
        <v>275</v>
      </c>
      <c r="K35" s="50" t="s">
        <v>274</v>
      </c>
    </row>
    <row r="36" spans="2:11" ht="15">
      <c r="B36" s="55" t="s">
        <v>164</v>
      </c>
      <c r="C36" s="54">
        <v>32980.333874000004</v>
      </c>
      <c r="D36" s="54">
        <v>255018.91422400001</v>
      </c>
      <c r="E36" s="54">
        <v>22367.074427</v>
      </c>
      <c r="F36" s="54">
        <v>163164.27557900001</v>
      </c>
      <c r="G36" s="54">
        <v>10613.259447</v>
      </c>
      <c r="H36" s="54">
        <v>91854.638644999999</v>
      </c>
      <c r="I36" s="53" t="s">
        <v>273</v>
      </c>
      <c r="J36" s="53" t="s">
        <v>272</v>
      </c>
      <c r="K36" s="53" t="s">
        <v>70</v>
      </c>
    </row>
    <row r="37" spans="2:11" ht="15">
      <c r="B37" s="52" t="s">
        <v>160</v>
      </c>
      <c r="C37" s="51">
        <v>5682.8010400000003</v>
      </c>
      <c r="D37" s="51">
        <v>39665.382595000003</v>
      </c>
      <c r="E37" s="51">
        <v>2155.6951650000001</v>
      </c>
      <c r="F37" s="51">
        <v>16645.088646</v>
      </c>
      <c r="G37" s="51">
        <v>3527.1058750000002</v>
      </c>
      <c r="H37" s="51">
        <v>23020.293948999999</v>
      </c>
      <c r="I37" s="50" t="s">
        <v>271</v>
      </c>
      <c r="J37" s="50" t="s">
        <v>270</v>
      </c>
      <c r="K37" s="50" t="s">
        <v>269</v>
      </c>
    </row>
    <row r="38" spans="2:11" ht="15">
      <c r="B38" s="55" t="s">
        <v>157</v>
      </c>
      <c r="C38" s="54">
        <v>170292.53367199999</v>
      </c>
      <c r="D38" s="54">
        <v>1420609.4390100001</v>
      </c>
      <c r="E38" s="54">
        <v>86898.644834000006</v>
      </c>
      <c r="F38" s="54">
        <v>771467.40142500005</v>
      </c>
      <c r="G38" s="54">
        <v>83393.888837999999</v>
      </c>
      <c r="H38" s="54">
        <v>649142.03758500004</v>
      </c>
      <c r="I38" s="53" t="s">
        <v>231</v>
      </c>
      <c r="J38" s="53" t="s">
        <v>268</v>
      </c>
      <c r="K38" s="53" t="s">
        <v>175</v>
      </c>
    </row>
    <row r="39" spans="2:11" ht="15">
      <c r="B39" s="52" t="s">
        <v>155</v>
      </c>
      <c r="C39" s="51">
        <v>290391.52524799999</v>
      </c>
      <c r="D39" s="51">
        <v>2420849.2165899999</v>
      </c>
      <c r="E39" s="51">
        <v>165050.105477</v>
      </c>
      <c r="F39" s="51">
        <v>1403591.0347760001</v>
      </c>
      <c r="G39" s="51">
        <v>125341.419771</v>
      </c>
      <c r="H39" s="51">
        <v>1017258.181814</v>
      </c>
      <c r="I39" s="50" t="s">
        <v>161</v>
      </c>
      <c r="J39" s="50" t="s">
        <v>267</v>
      </c>
      <c r="K39" s="50" t="s">
        <v>266</v>
      </c>
    </row>
    <row r="40" spans="2:11" ht="157.35" customHeight="1">
      <c r="B40" s="157" t="s">
        <v>151</v>
      </c>
      <c r="C40" s="158"/>
      <c r="D40" s="158"/>
      <c r="E40" s="158"/>
      <c r="F40" s="158"/>
      <c r="G40" s="158"/>
      <c r="H40" s="158"/>
      <c r="I40" s="158"/>
      <c r="J40" s="158"/>
      <c r="K40" s="159"/>
    </row>
    <row r="42" spans="2:11" ht="14.25">
      <c r="B42" s="49"/>
      <c r="C42" s="49"/>
    </row>
    <row r="44" spans="2:11" ht="15" customHeight="1"/>
    <row r="45" spans="2:11" ht="15" customHeight="1"/>
    <row r="75" ht="30" customHeight="1"/>
    <row r="76" ht="45" customHeight="1"/>
    <row r="77" ht="45" customHeight="1"/>
    <row r="78" ht="15" customHeight="1"/>
  </sheetData>
  <mergeCells count="5">
    <mergeCell ref="B6:K6"/>
    <mergeCell ref="B7:K7"/>
    <mergeCell ref="I8:K8"/>
    <mergeCell ref="B40:K40"/>
    <mergeCell ref="B5:K5"/>
  </mergeCells>
  <phoneticPr fontId="11" type="noConversion"/>
  <conditionalFormatting sqref="I10:K39">
    <cfRule type="cellIs" dxfId="30" priority="1" stopIfTrue="1" operator="notBetween">
      <formula>同比上限值</formula>
      <formula>同比下限值</formula>
    </cfRule>
    <cfRule type="cellIs" priority="2" stopIfTrue="1" operator="equal">
      <formula>"-"</formula>
    </cfRule>
  </conditionalFormatting>
  <pageMargins left="0.51181102362204722" right="0.59055118110236227" top="0.2" bottom="0.16" header="0.15748031496062992" footer="0"/>
  <pageSetup paperSize="9" scale="82" orientation="landscape" horizontalDpi="200" verticalDpi="2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L85"/>
  <sheetViews>
    <sheetView showGridLines="0" zoomScale="90" zoomScaleSheetLayoutView="100" workbookViewId="0"/>
  </sheetViews>
  <sheetFormatPr defaultColWidth="8.75" defaultRowHeight="15"/>
  <cols>
    <col min="1" max="1" width="8.75" style="58"/>
    <col min="2" max="3" width="32.875" style="60" customWidth="1"/>
    <col min="4" max="4" width="15.375" style="59" customWidth="1"/>
    <col min="5" max="8" width="15.375" style="58" customWidth="1"/>
    <col min="9" max="9" width="17.125" style="58" customWidth="1"/>
    <col min="10" max="10" width="15.375" style="58" customWidth="1"/>
    <col min="11" max="12" width="20.625" style="58" customWidth="1"/>
    <col min="13" max="16384" width="8.75" style="58"/>
  </cols>
  <sheetData>
    <row r="1" spans="2:12">
      <c r="D1" s="67"/>
    </row>
    <row r="7" spans="2:12" ht="39" customHeight="1">
      <c r="B7" s="165" t="s">
        <v>380</v>
      </c>
      <c r="C7" s="166"/>
      <c r="D7" s="166"/>
      <c r="E7" s="166"/>
      <c r="F7" s="166"/>
      <c r="G7" s="166"/>
      <c r="H7" s="166"/>
      <c r="I7" s="166"/>
      <c r="J7" s="166"/>
      <c r="K7" s="166"/>
      <c r="L7" s="167"/>
    </row>
    <row r="8" spans="2:12" ht="39" customHeight="1">
      <c r="B8" s="165" t="s">
        <v>568</v>
      </c>
      <c r="C8" s="166"/>
      <c r="D8" s="166"/>
      <c r="E8" s="166"/>
      <c r="F8" s="166"/>
      <c r="G8" s="166"/>
      <c r="H8" s="166"/>
      <c r="I8" s="166"/>
      <c r="J8" s="166"/>
      <c r="K8" s="166"/>
      <c r="L8" s="167"/>
    </row>
    <row r="9" spans="2:12" ht="27" customHeight="1">
      <c r="B9" s="168" t="s">
        <v>507</v>
      </c>
      <c r="C9" s="169"/>
      <c r="D9" s="169"/>
      <c r="E9" s="169"/>
      <c r="F9" s="169"/>
      <c r="G9" s="169"/>
      <c r="H9" s="169"/>
      <c r="I9" s="169"/>
      <c r="J9" s="169"/>
      <c r="K9" s="169"/>
      <c r="L9" s="170"/>
    </row>
    <row r="10" spans="2:12" ht="54.95" customHeight="1">
      <c r="B10" s="163" t="s">
        <v>379</v>
      </c>
      <c r="C10" s="163" t="s">
        <v>573</v>
      </c>
      <c r="D10" s="163" t="s">
        <v>569</v>
      </c>
      <c r="E10" s="171">
        <v>9</v>
      </c>
      <c r="F10" s="172"/>
      <c r="G10" s="171" t="s">
        <v>378</v>
      </c>
      <c r="H10" s="172"/>
      <c r="I10" s="171" t="s">
        <v>377</v>
      </c>
      <c r="J10" s="172"/>
      <c r="K10" s="171" t="s">
        <v>572</v>
      </c>
      <c r="L10" s="172"/>
    </row>
    <row r="11" spans="2:12" ht="31.5">
      <c r="B11" s="164"/>
      <c r="C11" s="164"/>
      <c r="D11" s="164"/>
      <c r="E11" s="66" t="s">
        <v>570</v>
      </c>
      <c r="F11" s="66" t="s">
        <v>571</v>
      </c>
      <c r="G11" s="66" t="s">
        <v>570</v>
      </c>
      <c r="H11" s="66" t="s">
        <v>571</v>
      </c>
      <c r="I11" s="66" t="s">
        <v>570</v>
      </c>
      <c r="J11" s="66" t="s">
        <v>571</v>
      </c>
      <c r="K11" s="66" t="s">
        <v>570</v>
      </c>
      <c r="L11" s="66" t="s">
        <v>571</v>
      </c>
    </row>
    <row r="12" spans="2:12" ht="15.75">
      <c r="B12" s="65" t="s">
        <v>376</v>
      </c>
      <c r="C12" s="65" t="s">
        <v>574</v>
      </c>
      <c r="D12" s="64" t="s">
        <v>375</v>
      </c>
      <c r="E12" s="62" t="s">
        <v>16</v>
      </c>
      <c r="F12" s="63">
        <v>619.74329394999995</v>
      </c>
      <c r="G12" s="62" t="s">
        <v>16</v>
      </c>
      <c r="H12" s="63">
        <v>5345.0152715100003</v>
      </c>
      <c r="I12" s="62" t="s">
        <v>16</v>
      </c>
      <c r="J12" s="63">
        <v>5223.3265279699999</v>
      </c>
      <c r="K12" s="62" t="s">
        <v>16</v>
      </c>
      <c r="L12" s="61" t="s">
        <v>374</v>
      </c>
    </row>
    <row r="13" spans="2:12" ht="15.75">
      <c r="B13" s="65" t="s">
        <v>373</v>
      </c>
      <c r="C13" s="65" t="s">
        <v>575</v>
      </c>
      <c r="D13" s="64" t="s">
        <v>350</v>
      </c>
      <c r="E13" s="63">
        <v>39.498824300000003</v>
      </c>
      <c r="F13" s="63">
        <v>119.49005940000001</v>
      </c>
      <c r="G13" s="63">
        <v>323.31165970000001</v>
      </c>
      <c r="H13" s="63">
        <v>1060.7113874500001</v>
      </c>
      <c r="I13" s="63">
        <v>292.98014419999998</v>
      </c>
      <c r="J13" s="63">
        <v>1014.38245642</v>
      </c>
      <c r="K13" s="63" t="s">
        <v>372</v>
      </c>
      <c r="L13" s="61" t="s">
        <v>236</v>
      </c>
    </row>
    <row r="14" spans="2:12" ht="15.75">
      <c r="B14" s="65" t="s">
        <v>371</v>
      </c>
      <c r="C14" s="65" t="s">
        <v>576</v>
      </c>
      <c r="D14" s="64" t="s">
        <v>350</v>
      </c>
      <c r="E14" s="63">
        <v>32.002558999999998</v>
      </c>
      <c r="F14" s="63">
        <v>10.564055400000001</v>
      </c>
      <c r="G14" s="63">
        <v>211.70738299999999</v>
      </c>
      <c r="H14" s="63">
        <v>88.254199240000005</v>
      </c>
      <c r="I14" s="63">
        <v>154.25279570000001</v>
      </c>
      <c r="J14" s="63">
        <v>71.645168010000006</v>
      </c>
      <c r="K14" s="63" t="s">
        <v>370</v>
      </c>
      <c r="L14" s="61" t="s">
        <v>44</v>
      </c>
    </row>
    <row r="15" spans="2:12" ht="15.75">
      <c r="B15" s="65" t="s">
        <v>369</v>
      </c>
      <c r="C15" s="65" t="s">
        <v>577</v>
      </c>
      <c r="D15" s="64" t="s">
        <v>350</v>
      </c>
      <c r="E15" s="63">
        <v>514.07222090000005</v>
      </c>
      <c r="F15" s="63">
        <v>239.52807432</v>
      </c>
      <c r="G15" s="63">
        <v>4300.4127056999996</v>
      </c>
      <c r="H15" s="63">
        <v>2021.25916512</v>
      </c>
      <c r="I15" s="63">
        <v>4519.6604009000002</v>
      </c>
      <c r="J15" s="63">
        <v>2348.3156606299999</v>
      </c>
      <c r="K15" s="63" t="s">
        <v>296</v>
      </c>
      <c r="L15" s="61" t="s">
        <v>368</v>
      </c>
    </row>
    <row r="16" spans="2:12" ht="15.75">
      <c r="B16" s="65" t="s">
        <v>367</v>
      </c>
      <c r="C16" s="65" t="s">
        <v>578</v>
      </c>
      <c r="D16" s="64" t="s">
        <v>348</v>
      </c>
      <c r="E16" s="63">
        <v>4000.3270000000002</v>
      </c>
      <c r="F16" s="63">
        <v>4.2522225200000001</v>
      </c>
      <c r="G16" s="63">
        <v>48355.743999999999</v>
      </c>
      <c r="H16" s="63">
        <v>24.54870957</v>
      </c>
      <c r="I16" s="63">
        <v>42936.012000000002</v>
      </c>
      <c r="J16" s="63">
        <v>26.397751750000001</v>
      </c>
      <c r="K16" s="63" t="s">
        <v>103</v>
      </c>
      <c r="L16" s="61" t="s">
        <v>366</v>
      </c>
    </row>
    <row r="17" spans="2:12" ht="31.5">
      <c r="B17" s="65" t="s">
        <v>365</v>
      </c>
      <c r="C17" s="65" t="s">
        <v>579</v>
      </c>
      <c r="D17" s="64" t="s">
        <v>348</v>
      </c>
      <c r="E17" s="63">
        <v>12434.192999999999</v>
      </c>
      <c r="F17" s="63">
        <v>7.7292239299999999</v>
      </c>
      <c r="G17" s="63">
        <v>101119.531</v>
      </c>
      <c r="H17" s="63">
        <v>63.667722730000001</v>
      </c>
      <c r="I17" s="63">
        <v>99834.202000000005</v>
      </c>
      <c r="J17" s="63">
        <v>69.950763870000003</v>
      </c>
      <c r="K17" s="63" t="s">
        <v>110</v>
      </c>
      <c r="L17" s="61" t="s">
        <v>49</v>
      </c>
    </row>
    <row r="18" spans="2:12" ht="15.75">
      <c r="B18" s="65" t="s">
        <v>364</v>
      </c>
      <c r="C18" s="65" t="s">
        <v>580</v>
      </c>
      <c r="D18" s="64" t="s">
        <v>350</v>
      </c>
      <c r="E18" s="63">
        <v>543.84655669999995</v>
      </c>
      <c r="F18" s="63">
        <v>132.55380142999999</v>
      </c>
      <c r="G18" s="63">
        <v>3336.2745424</v>
      </c>
      <c r="H18" s="63">
        <v>709.26427776000003</v>
      </c>
      <c r="I18" s="63">
        <v>2294.3204681000002</v>
      </c>
      <c r="J18" s="63">
        <v>440.67158146999998</v>
      </c>
      <c r="K18" s="63" t="s">
        <v>363</v>
      </c>
      <c r="L18" s="61" t="s">
        <v>362</v>
      </c>
    </row>
    <row r="19" spans="2:12" ht="15.75">
      <c r="B19" s="65" t="s">
        <v>361</v>
      </c>
      <c r="C19" s="65" t="s">
        <v>581</v>
      </c>
      <c r="D19" s="64" t="s">
        <v>16</v>
      </c>
      <c r="E19" s="62" t="s">
        <v>16</v>
      </c>
      <c r="F19" s="63">
        <v>591.88871291999999</v>
      </c>
      <c r="G19" s="62" t="s">
        <v>16</v>
      </c>
      <c r="H19" s="63">
        <v>5595.3825236900002</v>
      </c>
      <c r="I19" s="62" t="s">
        <v>16</v>
      </c>
      <c r="J19" s="63">
        <v>5545.9167368600001</v>
      </c>
      <c r="K19" s="62" t="s">
        <v>16</v>
      </c>
      <c r="L19" s="61" t="s">
        <v>271</v>
      </c>
    </row>
    <row r="20" spans="2:12" ht="31.5">
      <c r="B20" s="65" t="s">
        <v>360</v>
      </c>
      <c r="C20" s="65" t="s">
        <v>582</v>
      </c>
      <c r="D20" s="64" t="s">
        <v>350</v>
      </c>
      <c r="E20" s="63">
        <v>29.6314043</v>
      </c>
      <c r="F20" s="63">
        <v>154.6682907</v>
      </c>
      <c r="G20" s="63">
        <v>276.94358970000002</v>
      </c>
      <c r="H20" s="63">
        <v>1635.72958236</v>
      </c>
      <c r="I20" s="63">
        <v>268.09434659999999</v>
      </c>
      <c r="J20" s="63">
        <v>1831.5688706399999</v>
      </c>
      <c r="K20" s="63" t="s">
        <v>136</v>
      </c>
      <c r="L20" s="61" t="s">
        <v>359</v>
      </c>
    </row>
    <row r="21" spans="2:12" ht="31.5">
      <c r="B21" s="65" t="s">
        <v>358</v>
      </c>
      <c r="C21" s="65" t="s">
        <v>583</v>
      </c>
      <c r="D21" s="64" t="s">
        <v>16</v>
      </c>
      <c r="E21" s="62" t="s">
        <v>16</v>
      </c>
      <c r="F21" s="63">
        <v>854.15674712999999</v>
      </c>
      <c r="G21" s="62" t="s">
        <v>16</v>
      </c>
      <c r="H21" s="63">
        <v>7641.4642976200003</v>
      </c>
      <c r="I21" s="62" t="s">
        <v>16</v>
      </c>
      <c r="J21" s="63">
        <v>7415.8078012899996</v>
      </c>
      <c r="K21" s="62" t="s">
        <v>16</v>
      </c>
      <c r="L21" s="61" t="s">
        <v>277</v>
      </c>
    </row>
    <row r="22" spans="2:12" ht="31.5">
      <c r="B22" s="65" t="s">
        <v>357</v>
      </c>
      <c r="C22" s="65" t="s">
        <v>584</v>
      </c>
      <c r="D22" s="64" t="s">
        <v>16</v>
      </c>
      <c r="E22" s="62" t="s">
        <v>16</v>
      </c>
      <c r="F22" s="63">
        <v>888.87582849</v>
      </c>
      <c r="G22" s="62" t="s">
        <v>16</v>
      </c>
      <c r="H22" s="63">
        <v>8268.4932831999995</v>
      </c>
      <c r="I22" s="62" t="s">
        <v>16</v>
      </c>
      <c r="J22" s="63">
        <v>8399.0654194500003</v>
      </c>
      <c r="K22" s="62" t="s">
        <v>16</v>
      </c>
      <c r="L22" s="61" t="s">
        <v>356</v>
      </c>
    </row>
    <row r="23" spans="2:12" ht="15.75">
      <c r="B23" s="65" t="s">
        <v>355</v>
      </c>
      <c r="C23" s="65" t="s">
        <v>585</v>
      </c>
      <c r="D23" s="64" t="s">
        <v>354</v>
      </c>
      <c r="E23" s="63">
        <v>6.8284874000000002</v>
      </c>
      <c r="F23" s="63">
        <v>205.51825364000001</v>
      </c>
      <c r="G23" s="63">
        <v>67.561612010000005</v>
      </c>
      <c r="H23" s="63">
        <v>2286.1033975700002</v>
      </c>
      <c r="I23" s="63">
        <v>68.401259510000003</v>
      </c>
      <c r="J23" s="63">
        <v>2487.6823567400002</v>
      </c>
      <c r="K23" s="63" t="s">
        <v>269</v>
      </c>
      <c r="L23" s="61" t="s">
        <v>347</v>
      </c>
    </row>
    <row r="24" spans="2:12" ht="15.75">
      <c r="B24" s="65" t="s">
        <v>353</v>
      </c>
      <c r="C24" s="65" t="s">
        <v>586</v>
      </c>
      <c r="D24" s="64" t="s">
        <v>350</v>
      </c>
      <c r="E24" s="63">
        <v>156.03471479999999</v>
      </c>
      <c r="F24" s="63">
        <v>105.18016007</v>
      </c>
      <c r="G24" s="63">
        <v>1428.2861627</v>
      </c>
      <c r="H24" s="63">
        <v>1147.73411259</v>
      </c>
      <c r="I24" s="63">
        <v>1417.2539383999999</v>
      </c>
      <c r="J24" s="63">
        <v>1128.40857403</v>
      </c>
      <c r="K24" s="63" t="s">
        <v>334</v>
      </c>
      <c r="L24" s="61" t="s">
        <v>352</v>
      </c>
    </row>
    <row r="25" spans="2:12" ht="15.75">
      <c r="B25" s="65" t="s">
        <v>351</v>
      </c>
      <c r="C25" s="65" t="s">
        <v>587</v>
      </c>
      <c r="D25" s="64" t="s">
        <v>350</v>
      </c>
      <c r="E25" s="63">
        <v>1046.5010745</v>
      </c>
      <c r="F25" s="63">
        <v>507.39885039000001</v>
      </c>
      <c r="G25" s="63">
        <v>8795.5091911</v>
      </c>
      <c r="H25" s="63">
        <v>4397.5635017799996</v>
      </c>
      <c r="I25" s="63">
        <v>8055.2804665000003</v>
      </c>
      <c r="J25" s="63">
        <v>4410.81441524</v>
      </c>
      <c r="K25" s="63" t="s">
        <v>56</v>
      </c>
      <c r="L25" s="61" t="s">
        <v>158</v>
      </c>
    </row>
    <row r="26" spans="2:12" ht="31.5">
      <c r="B26" s="65" t="s">
        <v>349</v>
      </c>
      <c r="C26" s="65" t="s">
        <v>588</v>
      </c>
      <c r="D26" s="64" t="s">
        <v>348</v>
      </c>
      <c r="E26" s="63">
        <v>52.0673441</v>
      </c>
      <c r="F26" s="63">
        <v>129.52928736999999</v>
      </c>
      <c r="G26" s="63">
        <v>451.63791759999998</v>
      </c>
      <c r="H26" s="63">
        <v>1121.3097396799999</v>
      </c>
      <c r="I26" s="63">
        <v>491.29289249999999</v>
      </c>
      <c r="J26" s="63">
        <v>1154.05520505</v>
      </c>
      <c r="K26" s="63" t="s">
        <v>347</v>
      </c>
      <c r="L26" s="61" t="s">
        <v>80</v>
      </c>
    </row>
    <row r="27" spans="2:12" ht="15.75">
      <c r="B27" s="65" t="s">
        <v>346</v>
      </c>
      <c r="C27" s="65" t="s">
        <v>589</v>
      </c>
      <c r="D27" s="64" t="s">
        <v>16</v>
      </c>
      <c r="E27" s="62" t="s">
        <v>16</v>
      </c>
      <c r="F27" s="63">
        <v>333.74254524999998</v>
      </c>
      <c r="G27" s="62" t="s">
        <v>16</v>
      </c>
      <c r="H27" s="63">
        <v>3383.9791586900001</v>
      </c>
      <c r="I27" s="62" t="s">
        <v>16</v>
      </c>
      <c r="J27" s="63">
        <v>3521.29004278</v>
      </c>
      <c r="K27" s="62" t="s">
        <v>16</v>
      </c>
      <c r="L27" s="61" t="s">
        <v>345</v>
      </c>
    </row>
    <row r="28" spans="2:12" ht="15.75">
      <c r="B28" s="65" t="s">
        <v>344</v>
      </c>
      <c r="C28" s="65" t="s">
        <v>590</v>
      </c>
      <c r="D28" s="64" t="s">
        <v>16</v>
      </c>
      <c r="E28" s="62" t="s">
        <v>16</v>
      </c>
      <c r="F28" s="63">
        <v>208.75052923000001</v>
      </c>
      <c r="G28" s="62" t="s">
        <v>16</v>
      </c>
      <c r="H28" s="63">
        <v>1957.3558564299999</v>
      </c>
      <c r="I28" s="62" t="s">
        <v>16</v>
      </c>
      <c r="J28" s="63">
        <v>2116.0386096100001</v>
      </c>
      <c r="K28" s="62" t="s">
        <v>16</v>
      </c>
      <c r="L28" s="61" t="s">
        <v>343</v>
      </c>
    </row>
    <row r="29" spans="2:12" ht="31.5">
      <c r="B29" s="65" t="s">
        <v>342</v>
      </c>
      <c r="C29" s="65" t="s">
        <v>591</v>
      </c>
      <c r="D29" s="64" t="s">
        <v>16</v>
      </c>
      <c r="E29" s="62" t="s">
        <v>16</v>
      </c>
      <c r="F29" s="63">
        <v>14819.738677060001</v>
      </c>
      <c r="G29" s="62" t="s">
        <v>16</v>
      </c>
      <c r="H29" s="63">
        <v>120747.07748740001</v>
      </c>
      <c r="I29" s="62" t="s">
        <v>16</v>
      </c>
      <c r="J29" s="63">
        <v>110208.00421059001</v>
      </c>
      <c r="K29" s="62" t="s">
        <v>16</v>
      </c>
      <c r="L29" s="61" t="s">
        <v>221</v>
      </c>
    </row>
    <row r="30" spans="2:12" ht="15.75">
      <c r="B30" s="65" t="s">
        <v>341</v>
      </c>
      <c r="C30" s="65" t="s">
        <v>592</v>
      </c>
      <c r="D30" s="64" t="s">
        <v>16</v>
      </c>
      <c r="E30" s="62" t="s">
        <v>16</v>
      </c>
      <c r="F30" s="63">
        <v>419.98730002000002</v>
      </c>
      <c r="G30" s="62" t="s">
        <v>16</v>
      </c>
      <c r="H30" s="63">
        <v>3690.2909524900001</v>
      </c>
      <c r="I30" s="62" t="s">
        <v>16</v>
      </c>
      <c r="J30" s="63">
        <v>3377.8856985699999</v>
      </c>
      <c r="K30" s="62" t="s">
        <v>16</v>
      </c>
      <c r="L30" s="61" t="s">
        <v>56</v>
      </c>
    </row>
    <row r="31" spans="2:12" ht="31.5">
      <c r="B31" s="65" t="s">
        <v>340</v>
      </c>
      <c r="C31" s="65" t="s">
        <v>593</v>
      </c>
      <c r="D31" s="64" t="s">
        <v>16</v>
      </c>
      <c r="E31" s="62" t="s">
        <v>16</v>
      </c>
      <c r="F31" s="63">
        <v>1294.4364423899999</v>
      </c>
      <c r="G31" s="62" t="s">
        <v>16</v>
      </c>
      <c r="H31" s="63">
        <v>10753.06560086</v>
      </c>
      <c r="I31" s="62" t="s">
        <v>16</v>
      </c>
      <c r="J31" s="63">
        <v>10708.842742930001</v>
      </c>
      <c r="K31" s="62" t="s">
        <v>16</v>
      </c>
      <c r="L31" s="61" t="s">
        <v>339</v>
      </c>
    </row>
    <row r="32" spans="2:12" ht="15.75">
      <c r="B32" s="65" t="s">
        <v>338</v>
      </c>
      <c r="C32" s="65" t="s">
        <v>594</v>
      </c>
      <c r="D32" s="64" t="s">
        <v>335</v>
      </c>
      <c r="E32" s="63">
        <v>7493.0382</v>
      </c>
      <c r="F32" s="63">
        <v>1060.7114347500001</v>
      </c>
      <c r="G32" s="63">
        <v>53733.345500000003</v>
      </c>
      <c r="H32" s="63">
        <v>5659.0640355400001</v>
      </c>
      <c r="I32" s="63">
        <v>57975.674599999998</v>
      </c>
      <c r="J32" s="63">
        <v>6221.7556051800002</v>
      </c>
      <c r="K32" s="63" t="s">
        <v>337</v>
      </c>
      <c r="L32" s="61" t="s">
        <v>49</v>
      </c>
    </row>
    <row r="33" spans="2:12" ht="15.75">
      <c r="B33" s="65" t="s">
        <v>336</v>
      </c>
      <c r="C33" s="65" t="s">
        <v>595</v>
      </c>
      <c r="D33" s="64" t="s">
        <v>335</v>
      </c>
      <c r="E33" s="63">
        <v>36656.285499999998</v>
      </c>
      <c r="F33" s="63">
        <v>551.59959913</v>
      </c>
      <c r="G33" s="63">
        <v>335999.07059999998</v>
      </c>
      <c r="H33" s="63">
        <v>5274.8476119899997</v>
      </c>
      <c r="I33" s="63">
        <v>333332.5858</v>
      </c>
      <c r="J33" s="63">
        <v>5344.6664069500002</v>
      </c>
      <c r="K33" s="63" t="s">
        <v>334</v>
      </c>
      <c r="L33" s="61" t="s">
        <v>278</v>
      </c>
    </row>
    <row r="34" spans="2:12" ht="31.5">
      <c r="B34" s="65" t="s">
        <v>333</v>
      </c>
      <c r="C34" s="65" t="s">
        <v>596</v>
      </c>
      <c r="D34" s="64" t="s">
        <v>16</v>
      </c>
      <c r="E34" s="62" t="s">
        <v>16</v>
      </c>
      <c r="F34" s="63">
        <v>255.23504607999999</v>
      </c>
      <c r="G34" s="62" t="s">
        <v>16</v>
      </c>
      <c r="H34" s="63">
        <v>2086.3488217600002</v>
      </c>
      <c r="I34" s="62" t="s">
        <v>16</v>
      </c>
      <c r="J34" s="63">
        <v>1954.3622221200001</v>
      </c>
      <c r="K34" s="62" t="s">
        <v>16</v>
      </c>
      <c r="L34" s="61" t="s">
        <v>173</v>
      </c>
    </row>
    <row r="35" spans="2:12" ht="31.5">
      <c r="B35" s="65" t="s">
        <v>332</v>
      </c>
      <c r="C35" s="65" t="s">
        <v>597</v>
      </c>
      <c r="D35" s="64" t="s">
        <v>331</v>
      </c>
      <c r="E35" s="63">
        <v>323.22489681000002</v>
      </c>
      <c r="F35" s="63">
        <v>1359.5776158399999</v>
      </c>
      <c r="G35" s="63">
        <v>2652.6170351800001</v>
      </c>
      <c r="H35" s="63">
        <v>10406.09203166</v>
      </c>
      <c r="I35" s="63">
        <v>2204.8587194400002</v>
      </c>
      <c r="J35" s="63">
        <v>8362.8947740299991</v>
      </c>
      <c r="K35" s="63" t="s">
        <v>330</v>
      </c>
      <c r="L35" s="61" t="s">
        <v>329</v>
      </c>
    </row>
    <row r="36" spans="2:12" ht="31.5">
      <c r="B36" s="65" t="s">
        <v>328</v>
      </c>
      <c r="C36" s="65" t="s">
        <v>598</v>
      </c>
      <c r="D36" s="64" t="s">
        <v>327</v>
      </c>
      <c r="E36" s="63">
        <v>75.632999999999996</v>
      </c>
      <c r="F36" s="63">
        <v>912.66707592</v>
      </c>
      <c r="G36" s="63">
        <v>568.41999999999996</v>
      </c>
      <c r="H36" s="63">
        <v>6965.0308974600002</v>
      </c>
      <c r="I36" s="63">
        <v>469.84539999999998</v>
      </c>
      <c r="J36" s="63">
        <v>6230.8548370899998</v>
      </c>
      <c r="K36" s="63" t="s">
        <v>326</v>
      </c>
      <c r="L36" s="61" t="s">
        <v>325</v>
      </c>
    </row>
    <row r="37" spans="2:12" ht="31.5">
      <c r="B37" s="65" t="s">
        <v>324</v>
      </c>
      <c r="C37" s="65" t="s">
        <v>599</v>
      </c>
      <c r="D37" s="64" t="s">
        <v>16</v>
      </c>
      <c r="E37" s="62" t="s">
        <v>16</v>
      </c>
      <c r="F37" s="63">
        <v>560.59927692999997</v>
      </c>
      <c r="G37" s="62" t="s">
        <v>16</v>
      </c>
      <c r="H37" s="63">
        <v>5185.8026399600003</v>
      </c>
      <c r="I37" s="62" t="s">
        <v>16</v>
      </c>
      <c r="J37" s="63">
        <v>4913.8145545400002</v>
      </c>
      <c r="K37" s="62" t="s">
        <v>16</v>
      </c>
      <c r="L37" s="61" t="s">
        <v>323</v>
      </c>
    </row>
    <row r="38" spans="2:12" ht="15.75">
      <c r="B38" s="65" t="s">
        <v>322</v>
      </c>
      <c r="C38" s="65" t="s">
        <v>600</v>
      </c>
      <c r="D38" s="64" t="s">
        <v>321</v>
      </c>
      <c r="E38" s="63">
        <v>543</v>
      </c>
      <c r="F38" s="63">
        <v>470.37397254000001</v>
      </c>
      <c r="G38" s="63">
        <v>5226</v>
      </c>
      <c r="H38" s="63">
        <v>2879.49711161</v>
      </c>
      <c r="I38" s="63">
        <v>4232</v>
      </c>
      <c r="J38" s="63">
        <v>2351.9983296800001</v>
      </c>
      <c r="K38" s="63" t="s">
        <v>320</v>
      </c>
      <c r="L38" s="61" t="s">
        <v>319</v>
      </c>
    </row>
    <row r="39" spans="2:12" ht="15.75">
      <c r="B39" s="65" t="s">
        <v>318</v>
      </c>
      <c r="C39" s="65" t="s">
        <v>601</v>
      </c>
      <c r="D39" s="64" t="s">
        <v>317</v>
      </c>
      <c r="E39" s="63">
        <v>18191.356800000001</v>
      </c>
      <c r="F39" s="63">
        <v>196.71584426999999</v>
      </c>
      <c r="G39" s="63">
        <v>156412.00520000001</v>
      </c>
      <c r="H39" s="63">
        <v>1729.93398712</v>
      </c>
      <c r="I39" s="63">
        <v>140564.51620000001</v>
      </c>
      <c r="J39" s="63">
        <v>1563.51473397</v>
      </c>
      <c r="K39" s="63" t="s">
        <v>85</v>
      </c>
      <c r="L39" s="61" t="s">
        <v>100</v>
      </c>
    </row>
    <row r="40" spans="2:12" ht="31.5">
      <c r="B40" s="65" t="s">
        <v>316</v>
      </c>
      <c r="C40" s="65" t="s">
        <v>602</v>
      </c>
      <c r="D40" s="64" t="s">
        <v>16</v>
      </c>
      <c r="E40" s="62" t="s">
        <v>16</v>
      </c>
      <c r="F40" s="63">
        <v>130.40876889</v>
      </c>
      <c r="G40" s="62" t="s">
        <v>16</v>
      </c>
      <c r="H40" s="63">
        <v>1090.96817012</v>
      </c>
      <c r="I40" s="62" t="s">
        <v>16</v>
      </c>
      <c r="J40" s="63">
        <v>1010.84596208</v>
      </c>
      <c r="K40" s="62" t="s">
        <v>16</v>
      </c>
      <c r="L40" s="61" t="s">
        <v>76</v>
      </c>
    </row>
    <row r="41" spans="2:12" ht="31.5">
      <c r="B41" s="65" t="s">
        <v>315</v>
      </c>
      <c r="C41" s="65" t="s">
        <v>603</v>
      </c>
      <c r="D41" s="64" t="s">
        <v>16</v>
      </c>
      <c r="E41" s="62" t="s">
        <v>16</v>
      </c>
      <c r="F41" s="63">
        <v>188.11242422999999</v>
      </c>
      <c r="G41" s="62" t="s">
        <v>16</v>
      </c>
      <c r="H41" s="63">
        <v>2028.2887847699999</v>
      </c>
      <c r="I41" s="62" t="s">
        <v>16</v>
      </c>
      <c r="J41" s="63">
        <v>2190.9518001400002</v>
      </c>
      <c r="K41" s="62" t="s">
        <v>16</v>
      </c>
      <c r="L41" s="61" t="s">
        <v>133</v>
      </c>
    </row>
    <row r="42" spans="2:12" ht="25.35" customHeight="1">
      <c r="B42" s="65" t="s">
        <v>314</v>
      </c>
      <c r="C42" s="65" t="s">
        <v>604</v>
      </c>
      <c r="D42" s="64" t="s">
        <v>16</v>
      </c>
      <c r="E42" s="62" t="s">
        <v>16</v>
      </c>
      <c r="F42" s="63">
        <v>6412.0049929799998</v>
      </c>
      <c r="G42" s="62" t="s">
        <v>16</v>
      </c>
      <c r="H42" s="63">
        <v>49039.671820969997</v>
      </c>
      <c r="I42" s="62" t="s">
        <v>16</v>
      </c>
      <c r="J42" s="63">
        <v>45396.598597520002</v>
      </c>
      <c r="K42" s="62" t="s">
        <v>16</v>
      </c>
      <c r="L42" s="61" t="s">
        <v>5</v>
      </c>
    </row>
    <row r="43" spans="2:12" ht="51.95" customHeight="1">
      <c r="B43" s="160" t="s">
        <v>313</v>
      </c>
      <c r="C43" s="161"/>
      <c r="D43" s="161"/>
      <c r="E43" s="161"/>
      <c r="F43" s="161"/>
      <c r="G43" s="161"/>
      <c r="H43" s="161"/>
      <c r="I43" s="161"/>
      <c r="J43" s="161"/>
      <c r="K43" s="161"/>
      <c r="L43" s="162"/>
    </row>
    <row r="44" spans="2:12" ht="51.95" customHeight="1">
      <c r="B44" s="160" t="s">
        <v>605</v>
      </c>
      <c r="C44" s="161"/>
      <c r="D44" s="161"/>
      <c r="E44" s="161"/>
      <c r="F44" s="161"/>
      <c r="G44" s="161"/>
      <c r="H44" s="161"/>
      <c r="I44" s="161"/>
      <c r="J44" s="161"/>
      <c r="K44" s="161"/>
      <c r="L44" s="162"/>
    </row>
    <row r="47" spans="2:12" ht="14.25">
      <c r="B47" s="58"/>
      <c r="C47" s="58"/>
      <c r="D47" s="58"/>
    </row>
    <row r="48" spans="2:12" ht="14.25">
      <c r="B48" s="58"/>
      <c r="C48" s="58"/>
      <c r="D48" s="58"/>
    </row>
    <row r="49" s="58" customFormat="1" ht="15" customHeight="1"/>
    <row r="50" s="58" customFormat="1" ht="15" customHeight="1"/>
    <row r="51" s="58" customFormat="1" ht="14.25"/>
    <row r="52" s="58" customFormat="1" ht="14.25"/>
    <row r="53" s="58" customFormat="1" ht="14.25"/>
    <row r="54" s="58" customFormat="1" ht="14.25"/>
    <row r="55" s="58" customFormat="1" ht="14.25"/>
    <row r="56" s="58" customFormat="1" ht="14.25"/>
    <row r="57" s="58" customFormat="1" ht="14.25"/>
    <row r="58" s="58" customFormat="1" ht="14.25"/>
    <row r="59" s="58" customFormat="1" ht="14.25"/>
    <row r="60" s="58" customFormat="1" ht="14.25"/>
    <row r="61" s="58" customFormat="1" ht="14.25"/>
    <row r="62" s="58" customFormat="1" ht="14.25"/>
    <row r="63" s="58" customFormat="1" ht="14.25"/>
    <row r="64" s="58" customFormat="1" ht="14.25"/>
    <row r="65" s="58" customFormat="1" ht="14.25"/>
    <row r="66" s="58" customFormat="1" ht="14.25"/>
    <row r="67" s="58" customFormat="1" ht="14.25"/>
    <row r="68" s="58" customFormat="1" ht="14.25"/>
    <row r="69" s="58" customFormat="1" ht="14.25"/>
    <row r="70" s="58" customFormat="1" ht="14.25"/>
    <row r="71" s="58" customFormat="1" ht="14.25"/>
    <row r="72" s="58" customFormat="1" ht="14.25"/>
    <row r="73" s="58" customFormat="1" ht="14.25"/>
    <row r="74" s="58" customFormat="1" ht="14.25"/>
    <row r="75" s="58" customFormat="1" ht="14.25"/>
    <row r="76" s="58" customFormat="1" ht="14.25"/>
    <row r="77" s="58" customFormat="1" ht="14.25"/>
    <row r="78" s="58" customFormat="1" ht="14.25"/>
    <row r="79" s="58" customFormat="1" ht="14.25"/>
    <row r="80" s="58" customFormat="1" ht="14.25"/>
    <row r="81" s="58" customFormat="1" ht="14.25"/>
    <row r="82" s="58" customFormat="1" ht="30" customHeight="1"/>
    <row r="83" s="58" customFormat="1" ht="15" customHeight="1"/>
    <row r="84" s="58" customFormat="1" ht="15" customHeight="1"/>
    <row r="85" s="58" customFormat="1" ht="15" customHeight="1"/>
  </sheetData>
  <mergeCells count="12">
    <mergeCell ref="B7:L7"/>
    <mergeCell ref="C10:C11"/>
    <mergeCell ref="B43:L43"/>
    <mergeCell ref="B44:L44"/>
    <mergeCell ref="B10:B11"/>
    <mergeCell ref="D10:D11"/>
    <mergeCell ref="B8:L8"/>
    <mergeCell ref="B9:L9"/>
    <mergeCell ref="E10:F10"/>
    <mergeCell ref="G10:H10"/>
    <mergeCell ref="I10:J10"/>
    <mergeCell ref="K10:L10"/>
  </mergeCells>
  <phoneticPr fontId="11" type="noConversion"/>
  <conditionalFormatting sqref="L12">
    <cfRule type="cellIs" priority="1" stopIfTrue="1" operator="equal">
      <formula>"-"</formula>
    </cfRule>
    <cfRule type="cellIs" dxfId="29" priority="2" stopIfTrue="1" operator="notBetween">
      <formula>同比上限值</formula>
      <formula>同比下限值</formula>
    </cfRule>
  </conditionalFormatting>
  <conditionalFormatting sqref="L19">
    <cfRule type="cellIs" priority="5" stopIfTrue="1" operator="equal">
      <formula>"-"</formula>
    </cfRule>
    <cfRule type="cellIs" dxfId="28" priority="6" stopIfTrue="1" operator="notBetween">
      <formula>同比上限值</formula>
      <formula>同比下限值</formula>
    </cfRule>
  </conditionalFormatting>
  <conditionalFormatting sqref="K20:L20">
    <cfRule type="cellIs" priority="3" stopIfTrue="1" operator="equal">
      <formula>"-"</formula>
    </cfRule>
    <cfRule type="cellIs" dxfId="27" priority="4" stopIfTrue="1" operator="notBetween">
      <formula>同比上限值</formula>
      <formula>同比下限值</formula>
    </cfRule>
  </conditionalFormatting>
  <conditionalFormatting sqref="K26:L26">
    <cfRule type="cellIs" priority="27" stopIfTrue="1" operator="equal">
      <formula>"-"</formula>
    </cfRule>
    <cfRule type="cellIs" dxfId="26" priority="28" stopIfTrue="1" operator="notBetween">
      <formula>同比上限值</formula>
      <formula>同比下限值</formula>
    </cfRule>
  </conditionalFormatting>
  <conditionalFormatting sqref="L34">
    <cfRule type="cellIs" priority="15" stopIfTrue="1" operator="equal">
      <formula>"-"</formula>
    </cfRule>
    <cfRule type="cellIs" dxfId="25" priority="16" stopIfTrue="1" operator="notBetween">
      <formula>同比上限值</formula>
      <formula>同比下限值</formula>
    </cfRule>
  </conditionalFormatting>
  <conditionalFormatting sqref="L37">
    <cfRule type="cellIs" priority="19" stopIfTrue="1" operator="equal">
      <formula>"-"</formula>
    </cfRule>
    <cfRule type="cellIs" dxfId="24" priority="20" stopIfTrue="1" operator="notBetween">
      <formula>同比上限值</formula>
      <formula>同比下限值</formula>
    </cfRule>
  </conditionalFormatting>
  <conditionalFormatting sqref="L21:L22">
    <cfRule type="cellIs" priority="9" stopIfTrue="1" operator="equal">
      <formula>"-"</formula>
    </cfRule>
    <cfRule type="cellIs" dxfId="23" priority="10" stopIfTrue="1" operator="notBetween">
      <formula>同比上限值</formula>
      <formula>同比下限值</formula>
    </cfRule>
  </conditionalFormatting>
  <conditionalFormatting sqref="L27:L31">
    <cfRule type="cellIs" priority="11" stopIfTrue="1" operator="equal">
      <formula>"-"</formula>
    </cfRule>
    <cfRule type="cellIs" dxfId="22" priority="12" stopIfTrue="1" operator="notBetween">
      <formula>同比上限值</formula>
      <formula>同比下限值</formula>
    </cfRule>
  </conditionalFormatting>
  <conditionalFormatting sqref="L40:L42">
    <cfRule type="cellIs" priority="21" stopIfTrue="1" operator="equal">
      <formula>"-"</formula>
    </cfRule>
    <cfRule type="cellIs" dxfId="21" priority="22" stopIfTrue="1" operator="notBetween">
      <formula>同比上限值</formula>
      <formula>同比下限值</formula>
    </cfRule>
  </conditionalFormatting>
  <conditionalFormatting sqref="K13:L18">
    <cfRule type="cellIs" priority="23" stopIfTrue="1" operator="equal">
      <formula>"-"</formula>
    </cfRule>
    <cfRule type="cellIs" dxfId="20" priority="24" stopIfTrue="1" operator="notBetween">
      <formula>同比上限值</formula>
      <formula>同比下限值</formula>
    </cfRule>
  </conditionalFormatting>
  <conditionalFormatting sqref="K23:L25">
    <cfRule type="cellIs" priority="7" stopIfTrue="1" operator="equal">
      <formula>"-"</formula>
    </cfRule>
    <cfRule type="cellIs" dxfId="19" priority="8" stopIfTrue="1" operator="notBetween">
      <formula>同比上限值</formula>
      <formula>同比下限值</formula>
    </cfRule>
  </conditionalFormatting>
  <conditionalFormatting sqref="K32:L33">
    <cfRule type="cellIs" priority="17" stopIfTrue="1" operator="equal">
      <formula>"-"</formula>
    </cfRule>
    <cfRule type="cellIs" dxfId="18" priority="18" stopIfTrue="1" operator="notBetween">
      <formula>同比上限值</formula>
      <formula>同比下限值</formula>
    </cfRule>
  </conditionalFormatting>
  <conditionalFormatting sqref="K35:L36">
    <cfRule type="cellIs" priority="13" stopIfTrue="1" operator="equal">
      <formula>"-"</formula>
    </cfRule>
    <cfRule type="cellIs" dxfId="17" priority="14" stopIfTrue="1" operator="notBetween">
      <formula>同比上限值</formula>
      <formula>同比下限值</formula>
    </cfRule>
  </conditionalFormatting>
  <conditionalFormatting sqref="K38:L39">
    <cfRule type="cellIs" priority="25" stopIfTrue="1" operator="equal">
      <formula>"-"</formula>
    </cfRule>
    <cfRule type="cellIs" dxfId="16" priority="26" stopIfTrue="1" operator="notBetween">
      <formula>同比上限值</formula>
      <formula>同比下限值</formula>
    </cfRule>
  </conditionalFormatting>
  <pageMargins left="0" right="0" top="0" bottom="0" header="0.51181102362204722" footer="0.51181102362204722"/>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L86"/>
  <sheetViews>
    <sheetView showGridLines="0" zoomScale="90" zoomScaleSheetLayoutView="100" workbookViewId="0"/>
  </sheetViews>
  <sheetFormatPr defaultColWidth="8.75" defaultRowHeight="15"/>
  <cols>
    <col min="1" max="1" width="8.75" style="58"/>
    <col min="2" max="3" width="32.875" style="60" customWidth="1"/>
    <col min="4" max="4" width="15.375" style="59" customWidth="1"/>
    <col min="5" max="8" width="15.375" style="58" customWidth="1"/>
    <col min="9" max="9" width="17.125" style="58" customWidth="1"/>
    <col min="10" max="10" width="15.375" style="58" customWidth="1"/>
    <col min="11" max="12" width="20.625" style="58" customWidth="1"/>
    <col min="13" max="16384" width="8.75" style="58"/>
  </cols>
  <sheetData>
    <row r="1" spans="2:12">
      <c r="D1" s="67"/>
    </row>
    <row r="7" spans="2:12" ht="39" customHeight="1">
      <c r="B7" s="165" t="s">
        <v>396</v>
      </c>
      <c r="C7" s="166"/>
      <c r="D7" s="166"/>
      <c r="E7" s="166"/>
      <c r="F7" s="166"/>
      <c r="G7" s="166"/>
      <c r="H7" s="166"/>
      <c r="I7" s="166"/>
      <c r="J7" s="166"/>
      <c r="K7" s="166"/>
      <c r="L7" s="167"/>
    </row>
    <row r="8" spans="2:12" ht="39" customHeight="1">
      <c r="B8" s="165" t="s">
        <v>568</v>
      </c>
      <c r="C8" s="166"/>
      <c r="D8" s="166"/>
      <c r="E8" s="166"/>
      <c r="F8" s="166"/>
      <c r="G8" s="166"/>
      <c r="H8" s="166"/>
      <c r="I8" s="166"/>
      <c r="J8" s="166"/>
      <c r="K8" s="166"/>
      <c r="L8" s="167"/>
    </row>
    <row r="9" spans="2:12" ht="14.25">
      <c r="B9" s="174" t="s">
        <v>510</v>
      </c>
      <c r="C9" s="175"/>
      <c r="D9" s="175"/>
      <c r="E9" s="175"/>
      <c r="F9" s="175"/>
      <c r="G9" s="175"/>
      <c r="H9" s="175"/>
      <c r="I9" s="175"/>
      <c r="J9" s="175"/>
      <c r="K9" s="175"/>
      <c r="L9" s="176"/>
    </row>
    <row r="10" spans="2:12" ht="54.95" customHeight="1">
      <c r="B10" s="163" t="s">
        <v>379</v>
      </c>
      <c r="C10" s="163" t="s">
        <v>573</v>
      </c>
      <c r="D10" s="163" t="s">
        <v>569</v>
      </c>
      <c r="E10" s="177">
        <v>9</v>
      </c>
      <c r="F10" s="178"/>
      <c r="G10" s="177" t="s">
        <v>378</v>
      </c>
      <c r="H10" s="178"/>
      <c r="I10" s="177" t="s">
        <v>395</v>
      </c>
      <c r="J10" s="178"/>
      <c r="K10" s="177" t="s">
        <v>608</v>
      </c>
      <c r="L10" s="178"/>
    </row>
    <row r="11" spans="2:12" ht="33">
      <c r="B11" s="164"/>
      <c r="C11" s="164"/>
      <c r="D11" s="164"/>
      <c r="E11" s="66" t="s">
        <v>607</v>
      </c>
      <c r="F11" s="66" t="s">
        <v>606</v>
      </c>
      <c r="G11" s="66" t="s">
        <v>607</v>
      </c>
      <c r="H11" s="66" t="s">
        <v>606</v>
      </c>
      <c r="I11" s="66" t="s">
        <v>607</v>
      </c>
      <c r="J11" s="66" t="s">
        <v>606</v>
      </c>
      <c r="K11" s="66" t="s">
        <v>607</v>
      </c>
      <c r="L11" s="66" t="s">
        <v>606</v>
      </c>
    </row>
    <row r="12" spans="2:12" ht="15.75">
      <c r="B12" s="65" t="s">
        <v>376</v>
      </c>
      <c r="C12" s="65" t="str">
        <f>VLOOKUP(B12,'9'!B:C,2,0)</f>
        <v>농산물*</v>
      </c>
      <c r="D12" s="64" t="s">
        <v>375</v>
      </c>
      <c r="E12" s="62" t="s">
        <v>16</v>
      </c>
      <c r="F12" s="63">
        <v>8687.5301720000007</v>
      </c>
      <c r="G12" s="62" t="s">
        <v>16</v>
      </c>
      <c r="H12" s="63">
        <v>74492.303304000001</v>
      </c>
      <c r="I12" s="62" t="s">
        <v>16</v>
      </c>
      <c r="J12" s="63">
        <v>73456.113444000002</v>
      </c>
      <c r="K12" s="62" t="s">
        <v>16</v>
      </c>
      <c r="L12" s="61" t="s">
        <v>394</v>
      </c>
    </row>
    <row r="13" spans="2:12" ht="15.75">
      <c r="B13" s="65" t="s">
        <v>373</v>
      </c>
      <c r="C13" s="65" t="str">
        <f>VLOOKUP(B13,'9'!B:C,2,0)</f>
        <v>수산물</v>
      </c>
      <c r="D13" s="64" t="s">
        <v>350</v>
      </c>
      <c r="E13" s="63">
        <v>39.498824300000003</v>
      </c>
      <c r="F13" s="63">
        <v>1674.349011</v>
      </c>
      <c r="G13" s="63">
        <v>323.31165970000001</v>
      </c>
      <c r="H13" s="63">
        <v>14781.238721</v>
      </c>
      <c r="I13" s="63">
        <v>292.98014419999998</v>
      </c>
      <c r="J13" s="63">
        <v>14265.740073999999</v>
      </c>
      <c r="K13" s="63" t="s">
        <v>372</v>
      </c>
      <c r="L13" s="61" t="s">
        <v>228</v>
      </c>
    </row>
    <row r="14" spans="2:12" ht="15.75">
      <c r="B14" s="65" t="s">
        <v>371</v>
      </c>
      <c r="C14" s="65" t="str">
        <f>VLOOKUP(B14,'9'!B:C,2,0)</f>
        <v>곡물</v>
      </c>
      <c r="D14" s="64" t="s">
        <v>350</v>
      </c>
      <c r="E14" s="63">
        <v>32.002558999999998</v>
      </c>
      <c r="F14" s="63">
        <v>147.946472</v>
      </c>
      <c r="G14" s="63">
        <v>211.70738299999999</v>
      </c>
      <c r="H14" s="63">
        <v>1229.5864509999999</v>
      </c>
      <c r="I14" s="63">
        <v>154.25279570000001</v>
      </c>
      <c r="J14" s="63">
        <v>1006.992474</v>
      </c>
      <c r="K14" s="63" t="s">
        <v>370</v>
      </c>
      <c r="L14" s="61" t="s">
        <v>61</v>
      </c>
    </row>
    <row r="15" spans="2:12" ht="15.75">
      <c r="B15" s="65" t="s">
        <v>369</v>
      </c>
      <c r="C15" s="65" t="str">
        <f>VLOOKUP(B15,'9'!B:C,2,0)</f>
        <v>석유 제품</v>
      </c>
      <c r="D15" s="64" t="s">
        <v>350</v>
      </c>
      <c r="E15" s="63">
        <v>514.07222090000005</v>
      </c>
      <c r="F15" s="63">
        <v>3352.7500829999999</v>
      </c>
      <c r="G15" s="63">
        <v>4300.4127056999996</v>
      </c>
      <c r="H15" s="63">
        <v>28167.276579000001</v>
      </c>
      <c r="I15" s="63">
        <v>4519.6604009000002</v>
      </c>
      <c r="J15" s="63">
        <v>33016.428548000004</v>
      </c>
      <c r="K15" s="63" t="s">
        <v>296</v>
      </c>
      <c r="L15" s="61" t="s">
        <v>393</v>
      </c>
    </row>
    <row r="16" spans="2:12" ht="15.75">
      <c r="B16" s="65" t="s">
        <v>367</v>
      </c>
      <c r="C16" s="65" t="str">
        <f>VLOOKUP(B16,'9'!B:C,2,0)</f>
        <v>희토류</v>
      </c>
      <c r="D16" s="64" t="s">
        <v>348</v>
      </c>
      <c r="E16" s="63">
        <v>4000.3270000000002</v>
      </c>
      <c r="F16" s="63">
        <v>59.588819999999998</v>
      </c>
      <c r="G16" s="63">
        <v>48355.743999999999</v>
      </c>
      <c r="H16" s="63">
        <v>342.32795800000002</v>
      </c>
      <c r="I16" s="63">
        <v>42936.012000000002</v>
      </c>
      <c r="J16" s="63">
        <v>371.45997799999998</v>
      </c>
      <c r="K16" s="63" t="s">
        <v>103</v>
      </c>
      <c r="L16" s="61" t="s">
        <v>392</v>
      </c>
    </row>
    <row r="17" spans="2:12" ht="31.5">
      <c r="B17" s="65" t="s">
        <v>365</v>
      </c>
      <c r="C17" s="65" t="str">
        <f>VLOOKUP(B17,'9'!B:C,2,0)</f>
        <v>중국산 의약물질 및 의약품</v>
      </c>
      <c r="D17" s="64" t="s">
        <v>348</v>
      </c>
      <c r="E17" s="63">
        <v>12434.192999999999</v>
      </c>
      <c r="F17" s="63">
        <v>108.51776099999999</v>
      </c>
      <c r="G17" s="63">
        <v>101119.531</v>
      </c>
      <c r="H17" s="63">
        <v>887.64695800000004</v>
      </c>
      <c r="I17" s="63">
        <v>99834.202000000005</v>
      </c>
      <c r="J17" s="63">
        <v>983.98828500000002</v>
      </c>
      <c r="K17" s="63" t="s">
        <v>110</v>
      </c>
      <c r="L17" s="61" t="s">
        <v>385</v>
      </c>
    </row>
    <row r="18" spans="2:12" ht="15.75">
      <c r="B18" s="65" t="s">
        <v>364</v>
      </c>
      <c r="C18" s="65" t="str">
        <f>VLOOKUP(B18,'9'!B:C,2,0)</f>
        <v>비료</v>
      </c>
      <c r="D18" s="64" t="s">
        <v>350</v>
      </c>
      <c r="E18" s="63">
        <v>543.84655669999995</v>
      </c>
      <c r="F18" s="63">
        <v>1855.660564</v>
      </c>
      <c r="G18" s="63">
        <v>3336.2745424</v>
      </c>
      <c r="H18" s="63">
        <v>9887.6554230000002</v>
      </c>
      <c r="I18" s="63">
        <v>2294.3204681000002</v>
      </c>
      <c r="J18" s="63">
        <v>6193.6496829999996</v>
      </c>
      <c r="K18" s="63" t="s">
        <v>363</v>
      </c>
      <c r="L18" s="61" t="s">
        <v>391</v>
      </c>
    </row>
    <row r="19" spans="2:12" ht="15.75">
      <c r="B19" s="65" t="s">
        <v>361</v>
      </c>
      <c r="C19" s="65" t="str">
        <f>VLOOKUP(B19,'9'!B:C,2,0)</f>
        <v>플라스틱 제품</v>
      </c>
      <c r="D19" s="64" t="s">
        <v>16</v>
      </c>
      <c r="E19" s="62" t="s">
        <v>16</v>
      </c>
      <c r="F19" s="63">
        <v>8292.9951220000003</v>
      </c>
      <c r="G19" s="62" t="s">
        <v>16</v>
      </c>
      <c r="H19" s="63">
        <v>77964.133654000005</v>
      </c>
      <c r="I19" s="62" t="s">
        <v>16</v>
      </c>
      <c r="J19" s="63">
        <v>77994.552647999997</v>
      </c>
      <c r="K19" s="62" t="s">
        <v>16</v>
      </c>
      <c r="L19" s="61" t="s">
        <v>390</v>
      </c>
    </row>
    <row r="20" spans="2:12" ht="31.5">
      <c r="B20" s="65" t="s">
        <v>360</v>
      </c>
      <c r="C20" s="65" t="str">
        <f>VLOOKUP(B20,'9'!B:C,2,0)</f>
        <v>여행 가방, 핸드백 및 유사 제품</v>
      </c>
      <c r="D20" s="64" t="s">
        <v>350</v>
      </c>
      <c r="E20" s="63">
        <v>29.6314043</v>
      </c>
      <c r="F20" s="63">
        <v>2166.7590639999999</v>
      </c>
      <c r="G20" s="63">
        <v>276.94358970000002</v>
      </c>
      <c r="H20" s="63">
        <v>22786.559774000001</v>
      </c>
      <c r="I20" s="63">
        <v>268.09434659999999</v>
      </c>
      <c r="J20" s="63">
        <v>25760.337344</v>
      </c>
      <c r="K20" s="63" t="s">
        <v>136</v>
      </c>
      <c r="L20" s="61" t="s">
        <v>389</v>
      </c>
    </row>
    <row r="21" spans="2:12" ht="31.5">
      <c r="B21" s="65" t="s">
        <v>358</v>
      </c>
      <c r="C21" s="65" t="str">
        <f>VLOOKUP(B21,'9'!B:C,2,0)</f>
        <v>방직용 원사, 직물 및 관련 제품</v>
      </c>
      <c r="D21" s="64" t="s">
        <v>16</v>
      </c>
      <c r="E21" s="62" t="s">
        <v>16</v>
      </c>
      <c r="F21" s="63">
        <v>11966.515504000001</v>
      </c>
      <c r="G21" s="62" t="s">
        <v>16</v>
      </c>
      <c r="H21" s="63">
        <v>106477.40104300001</v>
      </c>
      <c r="I21" s="62" t="s">
        <v>16</v>
      </c>
      <c r="J21" s="63">
        <v>104285.221569</v>
      </c>
      <c r="K21" s="62" t="s">
        <v>16</v>
      </c>
      <c r="L21" s="61" t="s">
        <v>388</v>
      </c>
    </row>
    <row r="22" spans="2:12" ht="31.5">
      <c r="B22" s="65" t="s">
        <v>357</v>
      </c>
      <c r="C22" s="65" t="str">
        <f>VLOOKUP(B22,'9'!B:C,2,0)</f>
        <v>의류 및 의류 액세서리</v>
      </c>
      <c r="D22" s="64" t="s">
        <v>16</v>
      </c>
      <c r="E22" s="62" t="s">
        <v>16</v>
      </c>
      <c r="F22" s="63">
        <v>12453.247103</v>
      </c>
      <c r="G22" s="62" t="s">
        <v>16</v>
      </c>
      <c r="H22" s="63">
        <v>115208.8717</v>
      </c>
      <c r="I22" s="62" t="s">
        <v>16</v>
      </c>
      <c r="J22" s="63">
        <v>118102.427127</v>
      </c>
      <c r="K22" s="62" t="s">
        <v>16</v>
      </c>
      <c r="L22" s="61" t="s">
        <v>387</v>
      </c>
    </row>
    <row r="23" spans="2:12" ht="15.75">
      <c r="B23" s="65" t="s">
        <v>355</v>
      </c>
      <c r="C23" s="65" t="str">
        <f>VLOOKUP(B23,'9'!B:C,2,0)</f>
        <v>신발</v>
      </c>
      <c r="D23" s="64" t="s">
        <v>354</v>
      </c>
      <c r="E23" s="63">
        <v>6.8284874000000002</v>
      </c>
      <c r="F23" s="63">
        <v>2879.50659</v>
      </c>
      <c r="G23" s="63">
        <v>67.561612010000005</v>
      </c>
      <c r="H23" s="63">
        <v>31847.604646</v>
      </c>
      <c r="I23" s="63">
        <v>68.401259510000003</v>
      </c>
      <c r="J23" s="63">
        <v>34984.500594999998</v>
      </c>
      <c r="K23" s="63" t="s">
        <v>269</v>
      </c>
      <c r="L23" s="61" t="s">
        <v>49</v>
      </c>
    </row>
    <row r="24" spans="2:12" ht="15.75">
      <c r="B24" s="65" t="s">
        <v>353</v>
      </c>
      <c r="C24" s="65" t="str">
        <f>VLOOKUP(B24,'9'!B:C,2,0)</f>
        <v>도자기 제품</v>
      </c>
      <c r="D24" s="64" t="s">
        <v>350</v>
      </c>
      <c r="E24" s="63">
        <v>156.03471479999999</v>
      </c>
      <c r="F24" s="63">
        <v>1473.7498250000001</v>
      </c>
      <c r="G24" s="63">
        <v>1428.2861627</v>
      </c>
      <c r="H24" s="63">
        <v>15989.097222</v>
      </c>
      <c r="I24" s="63">
        <v>1417.2539383999999</v>
      </c>
      <c r="J24" s="63">
        <v>15870.027376</v>
      </c>
      <c r="K24" s="63" t="s">
        <v>334</v>
      </c>
      <c r="L24" s="61" t="s">
        <v>334</v>
      </c>
    </row>
    <row r="25" spans="2:12" ht="15.75">
      <c r="B25" s="65" t="s">
        <v>351</v>
      </c>
      <c r="C25" s="65" t="str">
        <f>VLOOKUP(B25,'9'!B:C,2,0)</f>
        <v>철강 제품</v>
      </c>
      <c r="D25" s="64" t="s">
        <v>350</v>
      </c>
      <c r="E25" s="63">
        <v>1046.5010745</v>
      </c>
      <c r="F25" s="63">
        <v>7106.7103349999998</v>
      </c>
      <c r="G25" s="63">
        <v>8795.5091911</v>
      </c>
      <c r="H25" s="63">
        <v>61274.825653</v>
      </c>
      <c r="I25" s="63">
        <v>8055.2804665000003</v>
      </c>
      <c r="J25" s="63">
        <v>62022.947950000002</v>
      </c>
      <c r="K25" s="63" t="s">
        <v>56</v>
      </c>
      <c r="L25" s="61" t="s">
        <v>269</v>
      </c>
    </row>
    <row r="26" spans="2:12" ht="31.5">
      <c r="B26" s="65" t="s">
        <v>349</v>
      </c>
      <c r="C26" s="65" t="str">
        <f>VLOOKUP(B26,'9'!B:C,2,0)</f>
        <v>알루미늄 및 관련 가공 제품</v>
      </c>
      <c r="D26" s="64" t="s">
        <v>348</v>
      </c>
      <c r="E26" s="63">
        <v>52.0673441</v>
      </c>
      <c r="F26" s="63">
        <v>1814.750333</v>
      </c>
      <c r="G26" s="63">
        <v>451.63791759999998</v>
      </c>
      <c r="H26" s="63">
        <v>15626.129148</v>
      </c>
      <c r="I26" s="63">
        <v>491.29289249999999</v>
      </c>
      <c r="J26" s="63">
        <v>16227.884801</v>
      </c>
      <c r="K26" s="63" t="s">
        <v>347</v>
      </c>
      <c r="L26" s="61" t="s">
        <v>386</v>
      </c>
    </row>
    <row r="27" spans="2:12" ht="15.75">
      <c r="B27" s="65" t="s">
        <v>346</v>
      </c>
      <c r="C27" s="65" t="str">
        <f>VLOOKUP(B27,'9'!B:C,2,0)</f>
        <v>가구 및 관련 부품</v>
      </c>
      <c r="D27" s="64" t="s">
        <v>16</v>
      </c>
      <c r="E27" s="62" t="s">
        <v>16</v>
      </c>
      <c r="F27" s="63">
        <v>4676.8780699999998</v>
      </c>
      <c r="G27" s="62" t="s">
        <v>16</v>
      </c>
      <c r="H27" s="63">
        <v>47147.436211</v>
      </c>
      <c r="I27" s="62" t="s">
        <v>16</v>
      </c>
      <c r="J27" s="63">
        <v>49526.637704000001</v>
      </c>
      <c r="K27" s="62" t="s">
        <v>16</v>
      </c>
      <c r="L27" s="61" t="s">
        <v>189</v>
      </c>
    </row>
    <row r="28" spans="2:12" ht="15.75">
      <c r="B28" s="65" t="s">
        <v>344</v>
      </c>
      <c r="C28" s="65" t="str">
        <f>VLOOKUP(B28,'9'!B:C,2,0)</f>
        <v>장난감</v>
      </c>
      <c r="D28" s="64" t="s">
        <v>16</v>
      </c>
      <c r="E28" s="62" t="s">
        <v>16</v>
      </c>
      <c r="F28" s="63">
        <v>2925.2321080000002</v>
      </c>
      <c r="G28" s="62" t="s">
        <v>16</v>
      </c>
      <c r="H28" s="63">
        <v>27271.933297</v>
      </c>
      <c r="I28" s="62" t="s">
        <v>16</v>
      </c>
      <c r="J28" s="63">
        <v>29750.990634000002</v>
      </c>
      <c r="K28" s="62" t="s">
        <v>16</v>
      </c>
      <c r="L28" s="61" t="s">
        <v>98</v>
      </c>
    </row>
    <row r="29" spans="2:12" ht="31.5">
      <c r="B29" s="65" t="s">
        <v>342</v>
      </c>
      <c r="C29" s="65" t="str">
        <f>VLOOKUP(B29,'9'!B:C,2,0)</f>
        <v>기계 및 전기 제품*</v>
      </c>
      <c r="D29" s="64" t="s">
        <v>16</v>
      </c>
      <c r="E29" s="62" t="s">
        <v>16</v>
      </c>
      <c r="F29" s="63">
        <v>207703.84589299999</v>
      </c>
      <c r="G29" s="62" t="s">
        <v>16</v>
      </c>
      <c r="H29" s="63">
        <v>1682939.1746739999</v>
      </c>
      <c r="I29" s="62" t="s">
        <v>16</v>
      </c>
      <c r="J29" s="63">
        <v>1549782.357874</v>
      </c>
      <c r="K29" s="62" t="s">
        <v>16</v>
      </c>
      <c r="L29" s="61" t="s">
        <v>301</v>
      </c>
    </row>
    <row r="30" spans="2:12" ht="15.75">
      <c r="B30" s="65" t="s">
        <v>341</v>
      </c>
      <c r="C30" s="65" t="str">
        <f>VLOOKUP(B30,'9'!B:C,2,0)</f>
        <v>일반 기계</v>
      </c>
      <c r="D30" s="64" t="s">
        <v>16</v>
      </c>
      <c r="E30" s="62" t="s">
        <v>16</v>
      </c>
      <c r="F30" s="63">
        <v>5884.828501</v>
      </c>
      <c r="G30" s="62" t="s">
        <v>16</v>
      </c>
      <c r="H30" s="63">
        <v>51427.925218999997</v>
      </c>
      <c r="I30" s="62" t="s">
        <v>16</v>
      </c>
      <c r="J30" s="63">
        <v>47503.494660999997</v>
      </c>
      <c r="K30" s="62" t="s">
        <v>16</v>
      </c>
      <c r="L30" s="61" t="s">
        <v>75</v>
      </c>
    </row>
    <row r="31" spans="2:12" ht="31.5">
      <c r="B31" s="65" t="s">
        <v>340</v>
      </c>
      <c r="C31" s="65" t="str">
        <f>VLOOKUP(B31,'9'!B:C,2,0)</f>
        <v>자동 데이터 처리 장비 및 관련 부품</v>
      </c>
      <c r="D31" s="64" t="s">
        <v>16</v>
      </c>
      <c r="E31" s="62" t="s">
        <v>16</v>
      </c>
      <c r="F31" s="63">
        <v>18134.231766000001</v>
      </c>
      <c r="G31" s="62" t="s">
        <v>16</v>
      </c>
      <c r="H31" s="63">
        <v>149840.41108799999</v>
      </c>
      <c r="I31" s="62" t="s">
        <v>16</v>
      </c>
      <c r="J31" s="63">
        <v>150579.323145</v>
      </c>
      <c r="K31" s="62" t="s">
        <v>16</v>
      </c>
      <c r="L31" s="61" t="s">
        <v>168</v>
      </c>
    </row>
    <row r="32" spans="2:12" ht="15.75">
      <c r="B32" s="65" t="s">
        <v>338</v>
      </c>
      <c r="C32" s="65" t="str">
        <f>VLOOKUP(B32,'9'!B:C,2,0)</f>
        <v>휴대폰</v>
      </c>
      <c r="D32" s="64" t="s">
        <v>335</v>
      </c>
      <c r="E32" s="63">
        <v>7493.0382</v>
      </c>
      <c r="F32" s="63">
        <v>14867.073856000001</v>
      </c>
      <c r="G32" s="63">
        <v>53733.345500000003</v>
      </c>
      <c r="H32" s="63">
        <v>78904.348016999997</v>
      </c>
      <c r="I32" s="63">
        <v>57975.674599999998</v>
      </c>
      <c r="J32" s="63">
        <v>87489.433646000005</v>
      </c>
      <c r="K32" s="63" t="s">
        <v>337</v>
      </c>
      <c r="L32" s="61" t="s">
        <v>385</v>
      </c>
    </row>
    <row r="33" spans="2:12" ht="15.75">
      <c r="B33" s="65" t="s">
        <v>336</v>
      </c>
      <c r="C33" s="65" t="str">
        <f>VLOOKUP(B33,'9'!B:C,2,0)</f>
        <v>가전제품</v>
      </c>
      <c r="D33" s="64" t="s">
        <v>335</v>
      </c>
      <c r="E33" s="63">
        <v>36656.285499999998</v>
      </c>
      <c r="F33" s="63">
        <v>7730.2377150000002</v>
      </c>
      <c r="G33" s="63">
        <v>335999.07059999998</v>
      </c>
      <c r="H33" s="63">
        <v>73508.803591999997</v>
      </c>
      <c r="I33" s="63">
        <v>333332.5858</v>
      </c>
      <c r="J33" s="63">
        <v>75159.944216000004</v>
      </c>
      <c r="K33" s="63" t="s">
        <v>334</v>
      </c>
      <c r="L33" s="61" t="s">
        <v>384</v>
      </c>
    </row>
    <row r="34" spans="2:12" ht="31.5">
      <c r="B34" s="65" t="s">
        <v>333</v>
      </c>
      <c r="C34" s="65" t="str">
        <f>VLOOKUP(B34,'9'!B:C,2,0)</f>
        <v>오디오와 비디오 장치 및 관련 부품</v>
      </c>
      <c r="D34" s="64" t="s">
        <v>16</v>
      </c>
      <c r="E34" s="62" t="s">
        <v>16</v>
      </c>
      <c r="F34" s="63">
        <v>3576.8414339999999</v>
      </c>
      <c r="G34" s="62" t="s">
        <v>16</v>
      </c>
      <c r="H34" s="63">
        <v>29078.114774999998</v>
      </c>
      <c r="I34" s="62" t="s">
        <v>16</v>
      </c>
      <c r="J34" s="63">
        <v>27482.127641999999</v>
      </c>
      <c r="K34" s="62" t="s">
        <v>16</v>
      </c>
      <c r="L34" s="61" t="s">
        <v>26</v>
      </c>
    </row>
    <row r="35" spans="2:12" ht="31.5">
      <c r="B35" s="65" t="s">
        <v>332</v>
      </c>
      <c r="C35" s="65" t="str">
        <f>VLOOKUP(B35,'9'!B:C,2,0)</f>
        <v>집적 회로</v>
      </c>
      <c r="D35" s="64" t="s">
        <v>331</v>
      </c>
      <c r="E35" s="63">
        <v>323.22489681000002</v>
      </c>
      <c r="F35" s="63">
        <v>19047.052777000001</v>
      </c>
      <c r="G35" s="63">
        <v>2652.6170351800001</v>
      </c>
      <c r="H35" s="63">
        <v>145025.81359899999</v>
      </c>
      <c r="I35" s="63">
        <v>2204.8587194400002</v>
      </c>
      <c r="J35" s="63">
        <v>117601.26620699999</v>
      </c>
      <c r="K35" s="63" t="s">
        <v>330</v>
      </c>
      <c r="L35" s="61" t="s">
        <v>383</v>
      </c>
    </row>
    <row r="36" spans="2:12" ht="31.5">
      <c r="B36" s="65" t="s">
        <v>328</v>
      </c>
      <c r="C36" s="65" t="str">
        <f>VLOOKUP(B36,'9'!B:C,2,0)</f>
        <v>자동차; 엔진이 장착된 섀시 포함</v>
      </c>
      <c r="D36" s="64" t="s">
        <v>327</v>
      </c>
      <c r="E36" s="63">
        <v>75.632999999999996</v>
      </c>
      <c r="F36" s="63">
        <v>12807.966617</v>
      </c>
      <c r="G36" s="63">
        <v>568.41999999999996</v>
      </c>
      <c r="H36" s="63">
        <v>97122.823151000004</v>
      </c>
      <c r="I36" s="63">
        <v>469.84539999999998</v>
      </c>
      <c r="J36" s="63">
        <v>87622.873737999995</v>
      </c>
      <c r="K36" s="63" t="s">
        <v>326</v>
      </c>
      <c r="L36" s="61" t="s">
        <v>382</v>
      </c>
    </row>
    <row r="37" spans="2:12" ht="31.5">
      <c r="B37" s="65" t="s">
        <v>324</v>
      </c>
      <c r="C37" s="65" t="str">
        <f>VLOOKUP(B37,'9'!B:C,2,0)</f>
        <v>자동차 부품</v>
      </c>
      <c r="D37" s="64" t="s">
        <v>16</v>
      </c>
      <c r="E37" s="62" t="s">
        <v>16</v>
      </c>
      <c r="F37" s="63">
        <v>7857.5615989999997</v>
      </c>
      <c r="G37" s="62" t="s">
        <v>16</v>
      </c>
      <c r="H37" s="63">
        <v>72276.862158999997</v>
      </c>
      <c r="I37" s="62" t="s">
        <v>16</v>
      </c>
      <c r="J37" s="63">
        <v>69104.001554000002</v>
      </c>
      <c r="K37" s="62" t="s">
        <v>16</v>
      </c>
      <c r="L37" s="61" t="s">
        <v>236</v>
      </c>
    </row>
    <row r="38" spans="2:12" ht="15.75">
      <c r="B38" s="65" t="s">
        <v>322</v>
      </c>
      <c r="C38" s="65" t="str">
        <f>VLOOKUP(B38,'9'!B:C,2,0)</f>
        <v>선박</v>
      </c>
      <c r="D38" s="64" t="s">
        <v>321</v>
      </c>
      <c r="E38" s="63">
        <v>543</v>
      </c>
      <c r="F38" s="63">
        <v>6589.6429079999998</v>
      </c>
      <c r="G38" s="63">
        <v>5226</v>
      </c>
      <c r="H38" s="63">
        <v>40140.419691000003</v>
      </c>
      <c r="I38" s="63">
        <v>4232</v>
      </c>
      <c r="J38" s="63">
        <v>33073.749297000002</v>
      </c>
      <c r="K38" s="63" t="s">
        <v>320</v>
      </c>
      <c r="L38" s="61" t="s">
        <v>60</v>
      </c>
    </row>
    <row r="39" spans="2:12" ht="15.75">
      <c r="B39" s="65" t="s">
        <v>318</v>
      </c>
      <c r="C39" s="65" t="str">
        <f>VLOOKUP(B39,'9'!B:C,2,0)</f>
        <v>LCD 패널</v>
      </c>
      <c r="D39" s="64" t="s">
        <v>317</v>
      </c>
      <c r="E39" s="63">
        <v>18191.356800000001</v>
      </c>
      <c r="F39" s="63">
        <v>2755.6638170000001</v>
      </c>
      <c r="G39" s="63">
        <v>156412.00520000001</v>
      </c>
      <c r="H39" s="63">
        <v>24106.241226999999</v>
      </c>
      <c r="I39" s="63">
        <v>140564.51620000001</v>
      </c>
      <c r="J39" s="63">
        <v>21985.462974999999</v>
      </c>
      <c r="K39" s="63" t="s">
        <v>85</v>
      </c>
      <c r="L39" s="61" t="s">
        <v>221</v>
      </c>
    </row>
    <row r="40" spans="2:12" ht="31.5">
      <c r="B40" s="65" t="s">
        <v>316</v>
      </c>
      <c r="C40" s="65" t="str">
        <f>VLOOKUP(B40,'9'!B:C,2,0)</f>
        <v>의료 또는 수술용 기기</v>
      </c>
      <c r="D40" s="64" t="s">
        <v>16</v>
      </c>
      <c r="E40" s="62" t="s">
        <v>16</v>
      </c>
      <c r="F40" s="63">
        <v>1827.5985519999999</v>
      </c>
      <c r="G40" s="62" t="s">
        <v>16</v>
      </c>
      <c r="H40" s="63">
        <v>15205.064938</v>
      </c>
      <c r="I40" s="62" t="s">
        <v>16</v>
      </c>
      <c r="J40" s="63">
        <v>14214.546887</v>
      </c>
      <c r="K40" s="62" t="s">
        <v>16</v>
      </c>
      <c r="L40" s="61" t="s">
        <v>381</v>
      </c>
    </row>
    <row r="41" spans="2:12" ht="31.5">
      <c r="B41" s="65" t="s">
        <v>315</v>
      </c>
      <c r="C41" s="65" t="str">
        <f>VLOOKUP(B41,'9'!B:C,2,0)</f>
        <v>램프 및 조명기구와 관련 부품</v>
      </c>
      <c r="D41" s="64" t="s">
        <v>16</v>
      </c>
      <c r="E41" s="62" t="s">
        <v>16</v>
      </c>
      <c r="F41" s="63">
        <v>2635.5400530000002</v>
      </c>
      <c r="G41" s="62" t="s">
        <v>16</v>
      </c>
      <c r="H41" s="63">
        <v>28256.478662000001</v>
      </c>
      <c r="I41" s="62" t="s">
        <v>16</v>
      </c>
      <c r="J41" s="63">
        <v>30811.525645000002</v>
      </c>
      <c r="K41" s="62" t="s">
        <v>16</v>
      </c>
      <c r="L41" s="61" t="s">
        <v>98</v>
      </c>
    </row>
    <row r="42" spans="2:12" ht="25.35" customHeight="1">
      <c r="B42" s="65" t="s">
        <v>314</v>
      </c>
      <c r="C42" s="65" t="str">
        <f>VLOOKUP(B42,'9'!B:C,2,0)</f>
        <v>첨단 제품</v>
      </c>
      <c r="D42" s="64" t="s">
        <v>16</v>
      </c>
      <c r="E42" s="62" t="s">
        <v>16</v>
      </c>
      <c r="F42" s="63">
        <v>89849.942465</v>
      </c>
      <c r="G42" s="62" t="s">
        <v>16</v>
      </c>
      <c r="H42" s="63">
        <v>683488.13927100005</v>
      </c>
      <c r="I42" s="62" t="s">
        <v>16</v>
      </c>
      <c r="J42" s="63">
        <v>638369.26223999995</v>
      </c>
      <c r="K42" s="62" t="s">
        <v>16</v>
      </c>
      <c r="L42" s="61" t="s">
        <v>10</v>
      </c>
    </row>
    <row r="43" spans="2:12" ht="51.95" customHeight="1">
      <c r="B43" s="160" t="s">
        <v>313</v>
      </c>
      <c r="C43" s="161"/>
      <c r="D43" s="161"/>
      <c r="E43" s="161"/>
      <c r="F43" s="161"/>
      <c r="G43" s="161"/>
      <c r="H43" s="161"/>
      <c r="I43" s="161"/>
      <c r="J43" s="161"/>
      <c r="K43" s="161"/>
      <c r="L43" s="162"/>
    </row>
    <row r="44" spans="2:12" ht="51.95" customHeight="1">
      <c r="B44" s="160" t="str">
        <f>HLOOKUP(B43,'9'!43:44,2,0)</f>
        <v>농산물, 기계 및 전기 제품 및 첨단 제품 행에는 표에 있는 관련 제품을 포함합니다.</v>
      </c>
      <c r="C44" s="161"/>
      <c r="D44" s="161"/>
      <c r="E44" s="161"/>
      <c r="F44" s="161"/>
      <c r="G44" s="161"/>
      <c r="H44" s="161"/>
      <c r="I44" s="161"/>
      <c r="J44" s="161"/>
      <c r="K44" s="161"/>
      <c r="L44" s="162"/>
    </row>
    <row r="47" spans="2:12" ht="14.25">
      <c r="B47" s="173"/>
      <c r="C47" s="173"/>
      <c r="D47" s="173"/>
      <c r="E47" s="173"/>
      <c r="F47" s="173"/>
      <c r="G47" s="173"/>
      <c r="H47" s="173"/>
      <c r="I47" s="173"/>
      <c r="J47" s="173"/>
      <c r="K47" s="173"/>
      <c r="L47" s="173"/>
    </row>
    <row r="48" spans="2:12" ht="14.25">
      <c r="B48" s="58"/>
      <c r="C48" s="58"/>
      <c r="D48" s="58"/>
    </row>
    <row r="49" s="58" customFormat="1" ht="15" customHeight="1"/>
    <row r="50" s="58" customFormat="1" ht="15" customHeight="1"/>
    <row r="51" s="58" customFormat="1" ht="15" customHeight="1"/>
    <row r="52" s="58" customFormat="1" ht="14.25"/>
    <row r="53" s="58" customFormat="1" ht="14.25"/>
    <row r="54" s="58" customFormat="1" ht="14.25"/>
    <row r="55" s="58" customFormat="1" ht="14.25"/>
    <row r="56" s="58" customFormat="1" ht="14.25"/>
    <row r="57" s="58" customFormat="1" ht="14.25"/>
    <row r="58" s="58" customFormat="1" ht="14.25"/>
    <row r="59" s="58" customFormat="1" ht="14.25"/>
    <row r="60" s="58" customFormat="1" ht="14.25"/>
    <row r="61" s="58" customFormat="1" ht="14.25"/>
    <row r="62" s="58" customFormat="1" ht="14.25"/>
    <row r="63" s="58" customFormat="1" ht="14.25"/>
    <row r="64" s="58" customFormat="1" ht="14.25"/>
    <row r="65" s="58" customFormat="1" ht="14.25"/>
    <row r="66" s="58" customFormat="1" ht="14.25"/>
    <row r="67" s="58" customFormat="1" ht="14.25"/>
    <row r="68" s="58" customFormat="1" ht="14.25"/>
    <row r="69" s="58" customFormat="1" ht="14.25"/>
    <row r="70" s="58" customFormat="1" ht="14.25"/>
    <row r="71" s="58" customFormat="1" ht="14.25"/>
    <row r="72" s="58" customFormat="1" ht="14.25"/>
    <row r="73" s="58" customFormat="1" ht="14.25"/>
    <row r="74" s="58" customFormat="1" ht="14.25"/>
    <row r="75" s="58" customFormat="1" ht="14.25"/>
    <row r="76" s="58" customFormat="1" ht="14.25"/>
    <row r="77" s="58" customFormat="1" ht="14.25"/>
    <row r="78" s="58" customFormat="1" ht="14.25"/>
    <row r="79" s="58" customFormat="1" ht="14.25"/>
    <row r="80" s="58" customFormat="1" ht="14.25"/>
    <row r="81" s="58" customFormat="1" ht="14.25"/>
    <row r="82" s="58" customFormat="1" ht="14.25"/>
    <row r="83" s="58" customFormat="1" ht="14.25"/>
    <row r="84" s="58" customFormat="1" ht="15" customHeight="1"/>
    <row r="85" s="58" customFormat="1" ht="15" customHeight="1"/>
    <row r="86" s="58" customFormat="1" ht="15" customHeight="1"/>
  </sheetData>
  <mergeCells count="13">
    <mergeCell ref="B7:L7"/>
    <mergeCell ref="C10:C11"/>
    <mergeCell ref="B43:L43"/>
    <mergeCell ref="B44:L44"/>
    <mergeCell ref="B47:L47"/>
    <mergeCell ref="B10:B11"/>
    <mergeCell ref="D10:D11"/>
    <mergeCell ref="B8:L8"/>
    <mergeCell ref="B9:L9"/>
    <mergeCell ref="E10:F10"/>
    <mergeCell ref="G10:H10"/>
    <mergeCell ref="I10:J10"/>
    <mergeCell ref="K10:L10"/>
  </mergeCells>
  <phoneticPr fontId="11" type="noConversion"/>
  <conditionalFormatting sqref="L12:L16">
    <cfRule type="cellIs" priority="1" stopIfTrue="1" operator="equal">
      <formula>"-"</formula>
    </cfRule>
    <cfRule type="cellIs" dxfId="15" priority="2" stopIfTrue="1" operator="notBetween">
      <formula>同比上限值</formula>
      <formula>同比下限值</formula>
    </cfRule>
  </conditionalFormatting>
  <conditionalFormatting sqref="L19:L30">
    <cfRule type="cellIs" priority="5" stopIfTrue="1" operator="equal">
      <formula>"-"</formula>
    </cfRule>
    <cfRule type="cellIs" dxfId="14" priority="6" stopIfTrue="1" operator="notBetween">
      <formula>同比上限值</formula>
      <formula>同比下限值</formula>
    </cfRule>
  </conditionalFormatting>
  <conditionalFormatting sqref="L21:L35">
    <cfRule type="cellIs" priority="9" stopIfTrue="1" operator="equal">
      <formula>"-"</formula>
    </cfRule>
    <cfRule type="cellIs" dxfId="13" priority="10" stopIfTrue="1" operator="notBetween">
      <formula>同比上限值</formula>
      <formula>同比下限值</formula>
    </cfRule>
  </conditionalFormatting>
  <conditionalFormatting sqref="L27:L42">
    <cfRule type="cellIs" priority="11" stopIfTrue="1" operator="equal">
      <formula>"-"</formula>
    </cfRule>
    <cfRule type="cellIs" dxfId="12" priority="12" stopIfTrue="1" operator="notBetween">
      <formula>同比上限值</formula>
      <formula>同比下限值</formula>
    </cfRule>
  </conditionalFormatting>
  <conditionalFormatting sqref="L34:L42">
    <cfRule type="cellIs" priority="15" stopIfTrue="1" operator="equal">
      <formula>"-"</formula>
    </cfRule>
    <cfRule type="cellIs" dxfId="11" priority="16" stopIfTrue="1" operator="notBetween">
      <formula>同比上限值</formula>
      <formula>同比下限值</formula>
    </cfRule>
  </conditionalFormatting>
  <conditionalFormatting sqref="L37:L42">
    <cfRule type="cellIs" priority="19" stopIfTrue="1" operator="equal">
      <formula>"-"</formula>
    </cfRule>
    <cfRule type="cellIs" dxfId="10" priority="20" stopIfTrue="1" operator="notBetween">
      <formula>同比上限值</formula>
      <formula>同比下限值</formula>
    </cfRule>
  </conditionalFormatting>
  <conditionalFormatting sqref="L40:L42">
    <cfRule type="cellIs" priority="21" stopIfTrue="1" operator="equal">
      <formula>"-"</formula>
    </cfRule>
    <cfRule type="cellIs" dxfId="9" priority="22" stopIfTrue="1" operator="notBetween">
      <formula>同比上限值</formula>
      <formula>同比下限值</formula>
    </cfRule>
  </conditionalFormatting>
  <conditionalFormatting sqref="K13:L23">
    <cfRule type="cellIs" priority="23" stopIfTrue="1" operator="equal">
      <formula>"-"</formula>
    </cfRule>
    <cfRule type="cellIs" dxfId="8" priority="24" stopIfTrue="1" operator="notBetween">
      <formula>同比上限值</formula>
      <formula>同比下限值</formula>
    </cfRule>
  </conditionalFormatting>
  <conditionalFormatting sqref="K20:L32">
    <cfRule type="cellIs" priority="3" stopIfTrue="1" operator="equal">
      <formula>"-"</formula>
    </cfRule>
    <cfRule type="cellIs" dxfId="7" priority="4" stopIfTrue="1" operator="notBetween">
      <formula>同比上限值</formula>
      <formula>同比下限值</formula>
    </cfRule>
  </conditionalFormatting>
  <conditionalFormatting sqref="K23:L40">
    <cfRule type="cellIs" priority="7" stopIfTrue="1" operator="equal">
      <formula>"-"</formula>
    </cfRule>
    <cfRule type="cellIs" dxfId="6" priority="8" stopIfTrue="1" operator="notBetween">
      <formula>同比上限值</formula>
      <formula>同比下限值</formula>
    </cfRule>
  </conditionalFormatting>
  <conditionalFormatting sqref="K26:L42">
    <cfRule type="cellIs" priority="27" stopIfTrue="1" operator="equal">
      <formula>"-"</formula>
    </cfRule>
    <cfRule type="cellIs" dxfId="5" priority="28" stopIfTrue="1" operator="notBetween">
      <formula>同比上限值</formula>
      <formula>同比下限值</formula>
    </cfRule>
  </conditionalFormatting>
  <conditionalFormatting sqref="K32:L42">
    <cfRule type="cellIs" priority="17" stopIfTrue="1" operator="equal">
      <formula>"-"</formula>
    </cfRule>
    <cfRule type="cellIs" dxfId="4" priority="18" stopIfTrue="1" operator="notBetween">
      <formula>同比上限值</formula>
      <formula>同比下限值</formula>
    </cfRule>
  </conditionalFormatting>
  <conditionalFormatting sqref="K35:L42">
    <cfRule type="cellIs" priority="13" stopIfTrue="1" operator="equal">
      <formula>"-"</formula>
    </cfRule>
    <cfRule type="cellIs" dxfId="3" priority="14" stopIfTrue="1" operator="notBetween">
      <formula>同比上限值</formula>
      <formula>同比下限值</formula>
    </cfRule>
  </conditionalFormatting>
  <conditionalFormatting sqref="K38:L42">
    <cfRule type="cellIs" priority="25" stopIfTrue="1" operator="equal">
      <formula>"-"</formula>
    </cfRule>
    <cfRule type="cellIs" dxfId="2" priority="26" stopIfTrue="1" operator="notBetween">
      <formula>同比上限值</formula>
      <formula>同比下限值</formula>
    </cfRule>
  </conditionalFormatting>
  <pageMargins left="0" right="0" top="0" bottom="0" header="0.51181102362204722" footer="0.51181102362204722"/>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9:L92"/>
  <sheetViews>
    <sheetView showGridLines="0" zoomScale="90" zoomScaleSheetLayoutView="100" workbookViewId="0"/>
  </sheetViews>
  <sheetFormatPr defaultColWidth="9.125" defaultRowHeight="14.25"/>
  <cols>
    <col min="1" max="1" width="9.125" style="58"/>
    <col min="2" max="3" width="30.25" style="58" customWidth="1"/>
    <col min="4" max="4" width="15.625" style="58" customWidth="1"/>
    <col min="5" max="10" width="13.875" style="58" customWidth="1"/>
    <col min="11" max="12" width="20.625" style="58" customWidth="1"/>
    <col min="13" max="16384" width="9.125" style="58"/>
  </cols>
  <sheetData>
    <row r="9" spans="2:12" ht="26.65" customHeight="1">
      <c r="B9" s="165" t="s">
        <v>471</v>
      </c>
      <c r="C9" s="166"/>
      <c r="D9" s="166"/>
      <c r="E9" s="166"/>
      <c r="F9" s="166"/>
      <c r="G9" s="166"/>
      <c r="H9" s="166"/>
      <c r="I9" s="166"/>
      <c r="J9" s="166"/>
      <c r="K9" s="166"/>
      <c r="L9" s="167"/>
    </row>
    <row r="10" spans="2:12" ht="26.65" customHeight="1">
      <c r="B10" s="165" t="s">
        <v>609</v>
      </c>
      <c r="C10" s="166"/>
      <c r="D10" s="166"/>
      <c r="E10" s="166"/>
      <c r="F10" s="166"/>
      <c r="G10" s="166"/>
      <c r="H10" s="166"/>
      <c r="I10" s="166"/>
      <c r="J10" s="166"/>
      <c r="K10" s="166"/>
      <c r="L10" s="167"/>
    </row>
    <row r="11" spans="2:12" ht="28.35" customHeight="1">
      <c r="B11" s="168" t="s">
        <v>507</v>
      </c>
      <c r="C11" s="169"/>
      <c r="D11" s="169"/>
      <c r="E11" s="169"/>
      <c r="F11" s="169"/>
      <c r="G11" s="169"/>
      <c r="H11" s="169"/>
      <c r="I11" s="169"/>
      <c r="J11" s="169"/>
      <c r="K11" s="169"/>
      <c r="L11" s="170"/>
    </row>
    <row r="12" spans="2:12" ht="54.95" customHeight="1">
      <c r="B12" s="182" t="s">
        <v>379</v>
      </c>
      <c r="C12" s="182" t="s">
        <v>573</v>
      </c>
      <c r="D12" s="182" t="s">
        <v>610</v>
      </c>
      <c r="E12" s="171">
        <v>9</v>
      </c>
      <c r="F12" s="172"/>
      <c r="G12" s="184" t="s">
        <v>378</v>
      </c>
      <c r="H12" s="185"/>
      <c r="I12" s="171" t="s">
        <v>377</v>
      </c>
      <c r="J12" s="172"/>
      <c r="K12" s="171" t="s">
        <v>611</v>
      </c>
      <c r="L12" s="172"/>
    </row>
    <row r="13" spans="2:12" ht="31.5">
      <c r="B13" s="183"/>
      <c r="C13" s="183"/>
      <c r="D13" s="183"/>
      <c r="E13" s="220" t="s">
        <v>570</v>
      </c>
      <c r="F13" s="220" t="s">
        <v>571</v>
      </c>
      <c r="G13" s="220" t="s">
        <v>570</v>
      </c>
      <c r="H13" s="220" t="s">
        <v>571</v>
      </c>
      <c r="I13" s="220" t="s">
        <v>570</v>
      </c>
      <c r="J13" s="220" t="s">
        <v>571</v>
      </c>
      <c r="K13" s="220" t="s">
        <v>570</v>
      </c>
      <c r="L13" s="220" t="s">
        <v>571</v>
      </c>
    </row>
    <row r="14" spans="2:12" ht="15.75">
      <c r="B14" s="65" t="s">
        <v>376</v>
      </c>
      <c r="C14" s="65" t="s">
        <v>574</v>
      </c>
      <c r="D14" s="64" t="s">
        <v>16</v>
      </c>
      <c r="E14" s="73" t="s">
        <v>16</v>
      </c>
      <c r="F14" s="73">
        <v>1403.93993452</v>
      </c>
      <c r="G14" s="73" t="s">
        <v>16</v>
      </c>
      <c r="H14" s="73">
        <v>11161.99896232</v>
      </c>
      <c r="I14" s="73" t="s">
        <v>16</v>
      </c>
      <c r="J14" s="73">
        <v>11748.17578727</v>
      </c>
      <c r="K14" s="72" t="s">
        <v>16</v>
      </c>
      <c r="L14" s="71" t="s">
        <v>470</v>
      </c>
    </row>
    <row r="15" spans="2:12" ht="15.75">
      <c r="B15" s="65" t="s">
        <v>469</v>
      </c>
      <c r="C15" s="65" t="s">
        <v>612</v>
      </c>
      <c r="D15" s="74" t="s">
        <v>350</v>
      </c>
      <c r="E15" s="73">
        <v>54.401963299999998</v>
      </c>
      <c r="F15" s="73">
        <v>163.62455954999999</v>
      </c>
      <c r="G15" s="73">
        <v>478.51104579999998</v>
      </c>
      <c r="H15" s="73">
        <v>1285.6206999000001</v>
      </c>
      <c r="I15" s="73">
        <v>493.94207729999999</v>
      </c>
      <c r="J15" s="73">
        <v>1220.8820713699999</v>
      </c>
      <c r="K15" s="72" t="s">
        <v>468</v>
      </c>
      <c r="L15" s="71" t="s">
        <v>201</v>
      </c>
    </row>
    <row r="16" spans="2:12" ht="31.5">
      <c r="B16" s="65" t="s">
        <v>467</v>
      </c>
      <c r="C16" s="65" t="s">
        <v>613</v>
      </c>
      <c r="D16" s="74" t="s">
        <v>350</v>
      </c>
      <c r="E16" s="73">
        <v>82.643534599999995</v>
      </c>
      <c r="F16" s="73">
        <v>130.97986255999999</v>
      </c>
      <c r="G16" s="73">
        <v>716.58325149999996</v>
      </c>
      <c r="H16" s="73">
        <v>1090.76439031</v>
      </c>
      <c r="I16" s="73">
        <v>622.70064560000003</v>
      </c>
      <c r="J16" s="73">
        <v>1082.4865122900001</v>
      </c>
      <c r="K16" s="72" t="s">
        <v>466</v>
      </c>
      <c r="L16" s="71" t="s">
        <v>334</v>
      </c>
    </row>
    <row r="17" spans="2:12" ht="15.75">
      <c r="B17" s="65" t="s">
        <v>465</v>
      </c>
      <c r="C17" s="65" t="s">
        <v>576</v>
      </c>
      <c r="D17" s="74" t="s">
        <v>350</v>
      </c>
      <c r="E17" s="73">
        <v>1582.6119957999999</v>
      </c>
      <c r="F17" s="73">
        <v>476.79700124999999</v>
      </c>
      <c r="G17" s="73">
        <v>10672.846817600001</v>
      </c>
      <c r="H17" s="73">
        <v>3234.2374314100002</v>
      </c>
      <c r="I17" s="73">
        <v>12705.3332517</v>
      </c>
      <c r="J17" s="73">
        <v>3942.4882250000001</v>
      </c>
      <c r="K17" s="72" t="s">
        <v>464</v>
      </c>
      <c r="L17" s="71" t="s">
        <v>463</v>
      </c>
    </row>
    <row r="18" spans="2:12" ht="15.75">
      <c r="B18" s="65" t="s">
        <v>462</v>
      </c>
      <c r="C18" s="65" t="s">
        <v>614</v>
      </c>
      <c r="D18" s="74" t="s">
        <v>350</v>
      </c>
      <c r="E18" s="73">
        <v>1286.9110209</v>
      </c>
      <c r="F18" s="73">
        <v>410.62995001000002</v>
      </c>
      <c r="G18" s="73">
        <v>8618.0016813999991</v>
      </c>
      <c r="H18" s="73">
        <v>2749.36457316</v>
      </c>
      <c r="I18" s="73">
        <v>8184.9296554000002</v>
      </c>
      <c r="J18" s="73">
        <v>2957.31334909</v>
      </c>
      <c r="K18" s="72" t="s">
        <v>201</v>
      </c>
      <c r="L18" s="71" t="s">
        <v>366</v>
      </c>
    </row>
    <row r="19" spans="2:12" ht="15.75">
      <c r="B19" s="65" t="s">
        <v>461</v>
      </c>
      <c r="C19" s="65" t="s">
        <v>615</v>
      </c>
      <c r="D19" s="74" t="s">
        <v>350</v>
      </c>
      <c r="E19" s="73">
        <v>55.870858900000002</v>
      </c>
      <c r="F19" s="73">
        <v>52.241263850000003</v>
      </c>
      <c r="G19" s="73">
        <v>501.07589189999999</v>
      </c>
      <c r="H19" s="73">
        <v>442.28884203000001</v>
      </c>
      <c r="I19" s="73">
        <v>539.09421469999995</v>
      </c>
      <c r="J19" s="73">
        <v>387.65042918</v>
      </c>
      <c r="K19" s="72" t="s">
        <v>460</v>
      </c>
      <c r="L19" s="71" t="s">
        <v>246</v>
      </c>
    </row>
    <row r="20" spans="2:12" ht="15.75">
      <c r="B20" s="65" t="s">
        <v>459</v>
      </c>
      <c r="C20" s="65" t="s">
        <v>616</v>
      </c>
      <c r="D20" s="74" t="s">
        <v>350</v>
      </c>
      <c r="E20" s="73">
        <v>11632.5770536</v>
      </c>
      <c r="F20" s="73">
        <v>804.97382628000003</v>
      </c>
      <c r="G20" s="73">
        <v>91768.517051600007</v>
      </c>
      <c r="H20" s="73">
        <v>6323.7005571299997</v>
      </c>
      <c r="I20" s="73">
        <v>91824.181892399996</v>
      </c>
      <c r="J20" s="73">
        <v>7224.7973294100002</v>
      </c>
      <c r="K20" s="72" t="s">
        <v>307</v>
      </c>
      <c r="L20" s="71" t="s">
        <v>458</v>
      </c>
    </row>
    <row r="21" spans="2:12" ht="15.75">
      <c r="B21" s="65" t="s">
        <v>457</v>
      </c>
      <c r="C21" s="65" t="s">
        <v>617</v>
      </c>
      <c r="D21" s="74" t="s">
        <v>350</v>
      </c>
      <c r="E21" s="73">
        <v>258.68735240000001</v>
      </c>
      <c r="F21" s="73">
        <v>521.51836995999997</v>
      </c>
      <c r="G21" s="73">
        <v>2263.4082027999998</v>
      </c>
      <c r="H21" s="73">
        <v>4306.9497832999996</v>
      </c>
      <c r="I21" s="73">
        <v>2102.3527055</v>
      </c>
      <c r="J21" s="73">
        <v>3593.3974148799998</v>
      </c>
      <c r="K21" s="72" t="s">
        <v>456</v>
      </c>
      <c r="L21" s="71" t="s">
        <v>455</v>
      </c>
    </row>
    <row r="22" spans="2:12" ht="15.75">
      <c r="B22" s="65" t="s">
        <v>454</v>
      </c>
      <c r="C22" s="65" t="s">
        <v>618</v>
      </c>
      <c r="D22" s="74" t="s">
        <v>350</v>
      </c>
      <c r="E22" s="73">
        <v>4600.3181507999998</v>
      </c>
      <c r="F22" s="73">
        <v>222.91040083999999</v>
      </c>
      <c r="G22" s="73">
        <v>34588.476323199997</v>
      </c>
      <c r="H22" s="73">
        <v>1818.63585696</v>
      </c>
      <c r="I22" s="73">
        <v>38909.9629145</v>
      </c>
      <c r="J22" s="73">
        <v>2732.3638215000001</v>
      </c>
      <c r="K22" s="72" t="s">
        <v>453</v>
      </c>
      <c r="L22" s="71" t="s">
        <v>452</v>
      </c>
    </row>
    <row r="23" spans="2:12" ht="15">
      <c r="B23" s="77" t="s">
        <v>451</v>
      </c>
      <c r="C23" s="77" t="s">
        <v>619</v>
      </c>
      <c r="D23" s="74" t="s">
        <v>350</v>
      </c>
      <c r="E23" s="73">
        <v>4725.1750742000004</v>
      </c>
      <c r="F23" s="73">
        <v>1699.7334847699999</v>
      </c>
      <c r="G23" s="73">
        <v>42299.659585000001</v>
      </c>
      <c r="H23" s="73">
        <v>15849.57069384</v>
      </c>
      <c r="I23" s="73">
        <v>41235.882712799998</v>
      </c>
      <c r="J23" s="73">
        <v>17687.579581090002</v>
      </c>
      <c r="K23" s="72" t="s">
        <v>450</v>
      </c>
      <c r="L23" s="71" t="s">
        <v>449</v>
      </c>
    </row>
    <row r="24" spans="2:12" ht="15">
      <c r="B24" s="76" t="s">
        <v>448</v>
      </c>
      <c r="C24" s="76" t="s">
        <v>620</v>
      </c>
      <c r="D24" s="74" t="s">
        <v>350</v>
      </c>
      <c r="E24" s="73">
        <v>394.81882200000001</v>
      </c>
      <c r="F24" s="73">
        <v>155.01591468000001</v>
      </c>
      <c r="G24" s="73">
        <v>3068.0307453</v>
      </c>
      <c r="H24" s="73">
        <v>1286.4549221499999</v>
      </c>
      <c r="I24" s="73">
        <v>3697.9950380999999</v>
      </c>
      <c r="J24" s="73">
        <v>1615.3338505500001</v>
      </c>
      <c r="K24" s="72" t="s">
        <v>447</v>
      </c>
      <c r="L24" s="71" t="s">
        <v>446</v>
      </c>
    </row>
    <row r="25" spans="2:12" ht="15">
      <c r="B25" s="77" t="s">
        <v>445</v>
      </c>
      <c r="C25" s="77" t="s">
        <v>621</v>
      </c>
      <c r="D25" s="74" t="s">
        <v>350</v>
      </c>
      <c r="E25" s="73">
        <v>1104.8169995999999</v>
      </c>
      <c r="F25" s="73">
        <v>338.10937849999999</v>
      </c>
      <c r="G25" s="73">
        <v>9285.8593751000008</v>
      </c>
      <c r="H25" s="73">
        <v>2994.1128611399999</v>
      </c>
      <c r="I25" s="73">
        <v>9895.6977279000002</v>
      </c>
      <c r="J25" s="73">
        <v>3463.79893305</v>
      </c>
      <c r="K25" s="72" t="s">
        <v>444</v>
      </c>
      <c r="L25" s="71" t="s">
        <v>443</v>
      </c>
    </row>
    <row r="26" spans="2:12" ht="15">
      <c r="B26" s="77" t="s">
        <v>442</v>
      </c>
      <c r="C26" s="77" t="s">
        <v>578</v>
      </c>
      <c r="D26" s="74" t="s">
        <v>348</v>
      </c>
      <c r="E26" s="73">
        <v>6864.7460000000001</v>
      </c>
      <c r="F26" s="73">
        <v>10.00525732</v>
      </c>
      <c r="G26" s="73">
        <v>78898.370999999999</v>
      </c>
      <c r="H26" s="73">
        <v>93.191464060000001</v>
      </c>
      <c r="I26" s="73">
        <v>102489.05100000001</v>
      </c>
      <c r="J26" s="73">
        <v>87.14043221</v>
      </c>
      <c r="K26" s="72" t="s">
        <v>441</v>
      </c>
      <c r="L26" s="71" t="s">
        <v>209</v>
      </c>
    </row>
    <row r="27" spans="2:12" ht="15.75">
      <c r="B27" s="65" t="s">
        <v>440</v>
      </c>
      <c r="C27" s="65" t="s">
        <v>622</v>
      </c>
      <c r="D27" s="64" t="s">
        <v>348</v>
      </c>
      <c r="E27" s="73">
        <v>32404.971000000001</v>
      </c>
      <c r="F27" s="73">
        <v>307.10130977</v>
      </c>
      <c r="G27" s="73">
        <v>284668.18699999998</v>
      </c>
      <c r="H27" s="73">
        <v>2628.6976806399998</v>
      </c>
      <c r="I27" s="73">
        <v>312638.60800000001</v>
      </c>
      <c r="J27" s="73">
        <v>2742.3776895199999</v>
      </c>
      <c r="K27" s="72" t="s">
        <v>439</v>
      </c>
      <c r="L27" s="71" t="s">
        <v>215</v>
      </c>
    </row>
    <row r="28" spans="2:12" ht="15.75">
      <c r="B28" s="65" t="s">
        <v>364</v>
      </c>
      <c r="C28" s="65" t="s">
        <v>580</v>
      </c>
      <c r="D28" s="74" t="s">
        <v>350</v>
      </c>
      <c r="E28" s="73">
        <v>122.3831045</v>
      </c>
      <c r="F28" s="73">
        <v>33.480414070000002</v>
      </c>
      <c r="G28" s="73">
        <v>968.05893430000003</v>
      </c>
      <c r="H28" s="73">
        <v>230.56362759000001</v>
      </c>
      <c r="I28" s="73">
        <v>1037.4010760000001</v>
      </c>
      <c r="J28" s="73">
        <v>244.59794269</v>
      </c>
      <c r="K28" s="72" t="s">
        <v>438</v>
      </c>
      <c r="L28" s="71" t="s">
        <v>284</v>
      </c>
    </row>
    <row r="29" spans="2:12" ht="31.5">
      <c r="B29" s="65" t="s">
        <v>437</v>
      </c>
      <c r="C29" s="65" t="s">
        <v>623</v>
      </c>
      <c r="D29" s="64" t="s">
        <v>348</v>
      </c>
      <c r="E29" s="73">
        <v>32638.896000000001</v>
      </c>
      <c r="F29" s="73">
        <v>105.79881693</v>
      </c>
      <c r="G29" s="73">
        <v>265160.71500000003</v>
      </c>
      <c r="H29" s="73">
        <v>887.67939636000006</v>
      </c>
      <c r="I29" s="73">
        <v>241431.19500000001</v>
      </c>
      <c r="J29" s="73">
        <v>876.76366287999997</v>
      </c>
      <c r="K29" s="72" t="s">
        <v>192</v>
      </c>
      <c r="L29" s="71" t="s">
        <v>436</v>
      </c>
    </row>
    <row r="30" spans="2:12" ht="15">
      <c r="B30" s="77" t="s">
        <v>435</v>
      </c>
      <c r="C30" s="77" t="s">
        <v>624</v>
      </c>
      <c r="D30" s="74" t="s">
        <v>350</v>
      </c>
      <c r="E30" s="73">
        <v>215.50920350000001</v>
      </c>
      <c r="F30" s="73">
        <v>233.05020511000001</v>
      </c>
      <c r="G30" s="73">
        <v>2006.9850487000001</v>
      </c>
      <c r="H30" s="73">
        <v>2155.4349275599998</v>
      </c>
      <c r="I30" s="73">
        <v>2154.4979540999998</v>
      </c>
      <c r="J30" s="73">
        <v>2324.6089951099998</v>
      </c>
      <c r="K30" s="72" t="s">
        <v>274</v>
      </c>
      <c r="L30" s="71" t="s">
        <v>337</v>
      </c>
    </row>
    <row r="31" spans="2:12" ht="30">
      <c r="B31" s="76" t="s">
        <v>434</v>
      </c>
      <c r="C31" s="76" t="s">
        <v>625</v>
      </c>
      <c r="D31" s="74" t="s">
        <v>350</v>
      </c>
      <c r="E31" s="73">
        <v>74.185813199999998</v>
      </c>
      <c r="F31" s="73">
        <v>94.12314001</v>
      </c>
      <c r="G31" s="73">
        <v>611.45518560000005</v>
      </c>
      <c r="H31" s="73">
        <v>830.68836710999994</v>
      </c>
      <c r="I31" s="73">
        <v>512.75530670000001</v>
      </c>
      <c r="J31" s="73">
        <v>615.63762243999997</v>
      </c>
      <c r="K31" s="72" t="s">
        <v>433</v>
      </c>
      <c r="L31" s="71" t="s">
        <v>432</v>
      </c>
    </row>
    <row r="32" spans="2:12" ht="15">
      <c r="B32" s="77" t="s">
        <v>431</v>
      </c>
      <c r="C32" s="77" t="s">
        <v>626</v>
      </c>
      <c r="D32" s="74" t="s">
        <v>430</v>
      </c>
      <c r="E32" s="73">
        <v>466.87740000000002</v>
      </c>
      <c r="F32" s="73">
        <v>66.491067490000006</v>
      </c>
      <c r="G32" s="73">
        <v>4217.6316999999999</v>
      </c>
      <c r="H32" s="73">
        <v>611.87313258999995</v>
      </c>
      <c r="I32" s="73">
        <v>4829.2620999999999</v>
      </c>
      <c r="J32" s="73">
        <v>720.31151868999996</v>
      </c>
      <c r="K32" s="72" t="s">
        <v>429</v>
      </c>
      <c r="L32" s="71" t="s">
        <v>428</v>
      </c>
    </row>
    <row r="33" spans="2:12" ht="15">
      <c r="B33" s="76" t="s">
        <v>427</v>
      </c>
      <c r="C33" s="76" t="s">
        <v>627</v>
      </c>
      <c r="D33" s="74" t="s">
        <v>350</v>
      </c>
      <c r="E33" s="73">
        <v>295.24913789999999</v>
      </c>
      <c r="F33" s="73">
        <v>122.78021681</v>
      </c>
      <c r="G33" s="73">
        <v>2706.0773773000001</v>
      </c>
      <c r="H33" s="73">
        <v>1196.0750041599999</v>
      </c>
      <c r="I33" s="73">
        <v>2563.7655239999999</v>
      </c>
      <c r="J33" s="73">
        <v>1193.14216229</v>
      </c>
      <c r="K33" s="72" t="s">
        <v>287</v>
      </c>
      <c r="L33" s="71" t="s">
        <v>144</v>
      </c>
    </row>
    <row r="34" spans="2:12" ht="15.75">
      <c r="B34" s="76" t="s">
        <v>426</v>
      </c>
      <c r="C34" s="76" t="s">
        <v>628</v>
      </c>
      <c r="D34" s="64" t="s">
        <v>16</v>
      </c>
      <c r="E34" s="73" t="s">
        <v>16</v>
      </c>
      <c r="F34" s="73">
        <v>59.624967580000003</v>
      </c>
      <c r="G34" s="73" t="s">
        <v>16</v>
      </c>
      <c r="H34" s="73">
        <v>518.44315791999998</v>
      </c>
      <c r="I34" s="73" t="s">
        <v>16</v>
      </c>
      <c r="J34" s="73">
        <v>575.68996548999996</v>
      </c>
      <c r="K34" s="72" t="s">
        <v>16</v>
      </c>
      <c r="L34" s="71" t="s">
        <v>425</v>
      </c>
    </row>
    <row r="35" spans="2:12" ht="15">
      <c r="B35" s="76" t="s">
        <v>424</v>
      </c>
      <c r="C35" s="76" t="s">
        <v>629</v>
      </c>
      <c r="D35" s="74" t="s">
        <v>350</v>
      </c>
      <c r="E35" s="73">
        <v>54.832084199999997</v>
      </c>
      <c r="F35" s="73">
        <v>63.441075400000003</v>
      </c>
      <c r="G35" s="73">
        <v>453.1878256</v>
      </c>
      <c r="H35" s="73">
        <v>550.00697112</v>
      </c>
      <c r="I35" s="73">
        <v>518.45963719999997</v>
      </c>
      <c r="J35" s="73">
        <v>616.86829803000001</v>
      </c>
      <c r="K35" s="72" t="s">
        <v>423</v>
      </c>
      <c r="L35" s="71" t="s">
        <v>223</v>
      </c>
    </row>
    <row r="36" spans="2:12" ht="30">
      <c r="B36" s="76" t="s">
        <v>422</v>
      </c>
      <c r="C36" s="76" t="s">
        <v>630</v>
      </c>
      <c r="D36" s="64" t="s">
        <v>348</v>
      </c>
      <c r="E36" s="73">
        <v>48.510538099999998</v>
      </c>
      <c r="F36" s="73">
        <v>351.81447867000003</v>
      </c>
      <c r="G36" s="73">
        <v>401.86178999999998</v>
      </c>
      <c r="H36" s="73">
        <v>2847.29018116</v>
      </c>
      <c r="I36" s="73">
        <v>408.98781730000002</v>
      </c>
      <c r="J36" s="73">
        <v>2752.5617928400002</v>
      </c>
      <c r="K36" s="72" t="s">
        <v>32</v>
      </c>
      <c r="L36" s="71" t="s">
        <v>233</v>
      </c>
    </row>
    <row r="37" spans="2:12" ht="30">
      <c r="B37" s="76" t="s">
        <v>342</v>
      </c>
      <c r="C37" s="76" t="s">
        <v>591</v>
      </c>
      <c r="D37" s="64" t="s">
        <v>16</v>
      </c>
      <c r="E37" s="73" t="s">
        <v>16</v>
      </c>
      <c r="F37" s="73">
        <v>7086.5325446799998</v>
      </c>
      <c r="G37" s="73" t="s">
        <v>16</v>
      </c>
      <c r="H37" s="73">
        <v>54242.738785809997</v>
      </c>
      <c r="I37" s="73" t="s">
        <v>16</v>
      </c>
      <c r="J37" s="73">
        <v>51249.523145220002</v>
      </c>
      <c r="K37" s="72" t="s">
        <v>16</v>
      </c>
      <c r="L37" s="71" t="s">
        <v>26</v>
      </c>
    </row>
    <row r="38" spans="2:12" ht="15.75">
      <c r="B38" s="65" t="s">
        <v>421</v>
      </c>
      <c r="C38" s="65" t="s">
        <v>631</v>
      </c>
      <c r="D38" s="64" t="s">
        <v>420</v>
      </c>
      <c r="E38" s="73">
        <v>7829</v>
      </c>
      <c r="F38" s="73">
        <v>34.868858629999998</v>
      </c>
      <c r="G38" s="73">
        <v>53360</v>
      </c>
      <c r="H38" s="73">
        <v>315.16232236000002</v>
      </c>
      <c r="I38" s="73">
        <v>47215</v>
      </c>
      <c r="J38" s="73">
        <v>307.47835485000002</v>
      </c>
      <c r="K38" s="72" t="s">
        <v>419</v>
      </c>
      <c r="L38" s="71" t="s">
        <v>310</v>
      </c>
    </row>
    <row r="39" spans="2:12" ht="31.5">
      <c r="B39" s="65" t="s">
        <v>418</v>
      </c>
      <c r="C39" s="65" t="s">
        <v>632</v>
      </c>
      <c r="D39" s="64" t="s">
        <v>16</v>
      </c>
      <c r="E39" s="73" t="s">
        <v>16</v>
      </c>
      <c r="F39" s="73">
        <v>515.44230987000003</v>
      </c>
      <c r="G39" s="73" t="s">
        <v>16</v>
      </c>
      <c r="H39" s="73">
        <v>5028.7095157499998</v>
      </c>
      <c r="I39" s="73" t="s">
        <v>16</v>
      </c>
      <c r="J39" s="73">
        <v>3917.0446155300001</v>
      </c>
      <c r="K39" s="72" t="s">
        <v>16</v>
      </c>
      <c r="L39" s="71" t="s">
        <v>417</v>
      </c>
    </row>
    <row r="40" spans="2:12" ht="31.5">
      <c r="B40" s="65" t="s">
        <v>416</v>
      </c>
      <c r="C40" s="65" t="s">
        <v>633</v>
      </c>
      <c r="D40" s="75" t="s">
        <v>331</v>
      </c>
      <c r="E40" s="73">
        <v>461.36582965999997</v>
      </c>
      <c r="F40" s="73">
        <v>163.554506</v>
      </c>
      <c r="G40" s="73">
        <v>3799.8693111100001</v>
      </c>
      <c r="H40" s="73">
        <v>1298.2168483800001</v>
      </c>
      <c r="I40" s="73">
        <v>3795.27910079</v>
      </c>
      <c r="J40" s="73">
        <v>1249.0150940999999</v>
      </c>
      <c r="K40" s="72" t="s">
        <v>415</v>
      </c>
      <c r="L40" s="71" t="s">
        <v>170</v>
      </c>
    </row>
    <row r="41" spans="2:12" ht="15.75">
      <c r="B41" s="65" t="s">
        <v>414</v>
      </c>
      <c r="C41" s="65" t="s">
        <v>634</v>
      </c>
      <c r="D41" s="75" t="s">
        <v>331</v>
      </c>
      <c r="E41" s="73">
        <v>555.39398116999996</v>
      </c>
      <c r="F41" s="73">
        <v>2930.3214965900002</v>
      </c>
      <c r="G41" s="73">
        <v>4436.1523939600002</v>
      </c>
      <c r="H41" s="73">
        <v>21921.646798909998</v>
      </c>
      <c r="I41" s="73">
        <v>4073.9309737399999</v>
      </c>
      <c r="J41" s="73">
        <v>19968.07444072</v>
      </c>
      <c r="K41" s="72" t="s">
        <v>51</v>
      </c>
      <c r="L41" s="71" t="s">
        <v>192</v>
      </c>
    </row>
    <row r="42" spans="2:12" ht="31.5">
      <c r="B42" s="65" t="s">
        <v>413</v>
      </c>
      <c r="C42" s="65" t="s">
        <v>635</v>
      </c>
      <c r="D42" s="75" t="s">
        <v>412</v>
      </c>
      <c r="E42" s="73">
        <v>4.1185</v>
      </c>
      <c r="F42" s="73">
        <v>145.79818298000001</v>
      </c>
      <c r="G42" s="73">
        <v>36.0428</v>
      </c>
      <c r="H42" s="73">
        <v>1309.67112344</v>
      </c>
      <c r="I42" s="73">
        <v>53.345100000000002</v>
      </c>
      <c r="J42" s="73">
        <v>2164.8714221099999</v>
      </c>
      <c r="K42" s="72" t="s">
        <v>411</v>
      </c>
      <c r="L42" s="71" t="s">
        <v>410</v>
      </c>
    </row>
    <row r="43" spans="2:12" ht="31.5">
      <c r="B43" s="65" t="s">
        <v>324</v>
      </c>
      <c r="C43" s="65" t="s">
        <v>599</v>
      </c>
      <c r="D43" s="64" t="s">
        <v>16</v>
      </c>
      <c r="E43" s="73" t="s">
        <v>16</v>
      </c>
      <c r="F43" s="73">
        <v>130.00026541</v>
      </c>
      <c r="G43" s="73" t="s">
        <v>16</v>
      </c>
      <c r="H43" s="73">
        <v>1147.1781312000001</v>
      </c>
      <c r="I43" s="73" t="s">
        <v>16</v>
      </c>
      <c r="J43" s="73">
        <v>1462.73059496</v>
      </c>
      <c r="K43" s="72" t="s">
        <v>16</v>
      </c>
      <c r="L43" s="71" t="s">
        <v>409</v>
      </c>
    </row>
    <row r="44" spans="2:12" ht="31.5">
      <c r="B44" s="65" t="s">
        <v>408</v>
      </c>
      <c r="C44" s="65" t="s">
        <v>636</v>
      </c>
      <c r="D44" s="64" t="s">
        <v>407</v>
      </c>
      <c r="E44" s="73">
        <v>27</v>
      </c>
      <c r="F44" s="73">
        <v>141.55389830999999</v>
      </c>
      <c r="G44" s="73">
        <v>165</v>
      </c>
      <c r="H44" s="73">
        <v>795.39905808000003</v>
      </c>
      <c r="I44" s="73">
        <v>114</v>
      </c>
      <c r="J44" s="73">
        <v>469.11939933000002</v>
      </c>
      <c r="K44" s="72" t="s">
        <v>406</v>
      </c>
      <c r="L44" s="71" t="s">
        <v>405</v>
      </c>
    </row>
    <row r="45" spans="2:12" ht="15.75">
      <c r="B45" s="65" t="s">
        <v>404</v>
      </c>
      <c r="C45" s="65" t="s">
        <v>601</v>
      </c>
      <c r="D45" s="74" t="s">
        <v>317</v>
      </c>
      <c r="E45" s="73">
        <v>10052.645500000001</v>
      </c>
      <c r="F45" s="73">
        <v>64.411336849999998</v>
      </c>
      <c r="G45" s="73">
        <v>86409.318599999999</v>
      </c>
      <c r="H45" s="73">
        <v>587.25661868999998</v>
      </c>
      <c r="I45" s="73">
        <v>97072.644</v>
      </c>
      <c r="J45" s="73">
        <v>677.57379211</v>
      </c>
      <c r="K45" s="72" t="s">
        <v>403</v>
      </c>
      <c r="L45" s="71" t="s">
        <v>402</v>
      </c>
    </row>
    <row r="46" spans="2:12" ht="15.75">
      <c r="B46" s="65" t="s">
        <v>401</v>
      </c>
      <c r="C46" s="65" t="s">
        <v>637</v>
      </c>
      <c r="D46" s="64" t="s">
        <v>16</v>
      </c>
      <c r="E46" s="73" t="s">
        <v>16</v>
      </c>
      <c r="F46" s="73">
        <v>78.155415950000005</v>
      </c>
      <c r="G46" s="73" t="s">
        <v>16</v>
      </c>
      <c r="H46" s="73">
        <v>677.82871333000003</v>
      </c>
      <c r="I46" s="73" t="s">
        <v>16</v>
      </c>
      <c r="J46" s="73">
        <v>675.61457241000005</v>
      </c>
      <c r="K46" s="72" t="s">
        <v>16</v>
      </c>
      <c r="L46" s="71" t="s">
        <v>400</v>
      </c>
    </row>
    <row r="47" spans="2:12" ht="16.5" thickBot="1">
      <c r="B47" s="65" t="s">
        <v>399</v>
      </c>
      <c r="C47" s="65" t="s">
        <v>604</v>
      </c>
      <c r="D47" s="64" t="s">
        <v>16</v>
      </c>
      <c r="E47" s="70" t="s">
        <v>16</v>
      </c>
      <c r="F47" s="70">
        <v>5676.8093159</v>
      </c>
      <c r="G47" s="70" t="s">
        <v>16</v>
      </c>
      <c r="H47" s="70">
        <v>42958.703162910002</v>
      </c>
      <c r="I47" s="70" t="s">
        <v>16</v>
      </c>
      <c r="J47" s="70">
        <v>38937.25109677</v>
      </c>
      <c r="K47" s="69" t="s">
        <v>16</v>
      </c>
      <c r="L47" s="68" t="s">
        <v>398</v>
      </c>
    </row>
    <row r="48" spans="2:12" ht="50.45" customHeight="1">
      <c r="B48" s="179" t="s">
        <v>397</v>
      </c>
      <c r="C48" s="180"/>
      <c r="D48" s="180"/>
      <c r="E48" s="180"/>
      <c r="F48" s="180"/>
      <c r="G48" s="180"/>
      <c r="H48" s="180"/>
      <c r="I48" s="180"/>
      <c r="J48" s="180"/>
      <c r="K48" s="180"/>
      <c r="L48" s="181"/>
    </row>
    <row r="49" spans="2:12" ht="50.45" customHeight="1">
      <c r="B49" s="221" t="s">
        <v>605</v>
      </c>
      <c r="C49" s="222"/>
      <c r="D49" s="222"/>
      <c r="E49" s="222"/>
      <c r="F49" s="222"/>
      <c r="G49" s="222"/>
      <c r="H49" s="222"/>
      <c r="I49" s="222"/>
      <c r="J49" s="222"/>
      <c r="K49" s="222"/>
      <c r="L49" s="223"/>
    </row>
    <row r="52" spans="2:12" ht="15" customHeight="1"/>
    <row r="53" spans="2:12" ht="15" customHeight="1"/>
    <row r="54" spans="2:12" ht="15" customHeight="1"/>
    <row r="89" ht="15" customHeight="1"/>
    <row r="90" ht="15" customHeight="1"/>
    <row r="91" ht="15" customHeight="1"/>
    <row r="92" ht="15" customHeight="1"/>
  </sheetData>
  <mergeCells count="12">
    <mergeCell ref="B9:L9"/>
    <mergeCell ref="C12:C13"/>
    <mergeCell ref="B48:L48"/>
    <mergeCell ref="B49:L49"/>
    <mergeCell ref="B12:B13"/>
    <mergeCell ref="D12:D13"/>
    <mergeCell ref="B10:L10"/>
    <mergeCell ref="B11:L11"/>
    <mergeCell ref="E12:F12"/>
    <mergeCell ref="G12:H12"/>
    <mergeCell ref="I12:J12"/>
    <mergeCell ref="K12:L12"/>
  </mergeCells>
  <phoneticPr fontId="11" type="noConversion"/>
  <conditionalFormatting sqref="K14:L47">
    <cfRule type="cellIs" dxfId="1" priority="1" stopIfTrue="1" operator="notBetween">
      <formula>同比上限值</formula>
      <formula>同比下限值</formula>
    </cfRule>
    <cfRule type="cellIs" priority="2" stopIfTrue="1" operator="equal">
      <formula>"-"</formula>
    </cfRule>
  </conditionalFormatting>
  <pageMargins left="0.74782315201646699" right="0.74782315201646699" top="0.99987495602585197" bottom="0.99987495602585197" header="0.49993747801292598" footer="0.49993747801292598"/>
  <pageSetup paperSize="9" orientation="portrait"/>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L94"/>
  <sheetViews>
    <sheetView showGridLines="0" zoomScale="90" zoomScaleSheetLayoutView="100" workbookViewId="0"/>
  </sheetViews>
  <sheetFormatPr defaultColWidth="9.625" defaultRowHeight="14.25"/>
  <cols>
    <col min="1" max="1" width="9.625" style="58"/>
    <col min="2" max="3" width="30.25" style="58" customWidth="1"/>
    <col min="4" max="4" width="15.625" style="58" customWidth="1"/>
    <col min="5" max="5" width="13.875" style="58" customWidth="1"/>
    <col min="6" max="6" width="15.75" style="58" customWidth="1"/>
    <col min="7" max="7" width="16.125" style="58" customWidth="1"/>
    <col min="8" max="8" width="17.125" style="58" customWidth="1"/>
    <col min="9" max="9" width="13.875" style="58" customWidth="1"/>
    <col min="10" max="10" width="15.875" style="58" customWidth="1"/>
    <col min="11" max="12" width="20.625" style="58" customWidth="1"/>
    <col min="13" max="16384" width="9.625" style="58"/>
  </cols>
  <sheetData>
    <row r="1" spans="2:12" ht="15" customHeight="1"/>
    <row r="2" spans="2:12" ht="15" customHeight="1"/>
    <row r="9" spans="2:12" ht="12" customHeight="1"/>
    <row r="10" spans="2:12" ht="13.7" hidden="1" customHeight="1"/>
    <row r="11" spans="2:12" ht="37.700000000000003" customHeight="1">
      <c r="B11" s="188" t="s">
        <v>490</v>
      </c>
      <c r="C11" s="189"/>
      <c r="D11" s="189"/>
      <c r="E11" s="189"/>
      <c r="F11" s="189"/>
      <c r="G11" s="189"/>
      <c r="H11" s="189"/>
      <c r="I11" s="189"/>
      <c r="J11" s="189"/>
      <c r="K11" s="189"/>
      <c r="L11" s="190"/>
    </row>
    <row r="12" spans="2:12" ht="37.700000000000003" customHeight="1">
      <c r="B12" s="188" t="s">
        <v>638</v>
      </c>
      <c r="C12" s="189"/>
      <c r="D12" s="189"/>
      <c r="E12" s="189"/>
      <c r="F12" s="189"/>
      <c r="G12" s="189"/>
      <c r="H12" s="189"/>
      <c r="I12" s="189"/>
      <c r="J12" s="189"/>
      <c r="K12" s="189"/>
      <c r="L12" s="190"/>
    </row>
    <row r="13" spans="2:12" ht="21.6" customHeight="1">
      <c r="B13" s="191" t="s">
        <v>510</v>
      </c>
      <c r="C13" s="192"/>
      <c r="D13" s="192"/>
      <c r="E13" s="192"/>
      <c r="F13" s="192"/>
      <c r="G13" s="192"/>
      <c r="H13" s="192"/>
      <c r="I13" s="192"/>
      <c r="J13" s="192"/>
      <c r="K13" s="192"/>
      <c r="L13" s="193"/>
    </row>
    <row r="14" spans="2:12" ht="54.95" customHeight="1">
      <c r="B14" s="186" t="s">
        <v>379</v>
      </c>
      <c r="C14" s="224" t="s">
        <v>573</v>
      </c>
      <c r="D14" s="186" t="s">
        <v>610</v>
      </c>
      <c r="E14" s="194">
        <v>9</v>
      </c>
      <c r="F14" s="195"/>
      <c r="G14" s="194" t="s">
        <v>378</v>
      </c>
      <c r="H14" s="195"/>
      <c r="I14" s="194" t="s">
        <v>377</v>
      </c>
      <c r="J14" s="195"/>
      <c r="K14" s="196" t="s">
        <v>611</v>
      </c>
      <c r="L14" s="197"/>
    </row>
    <row r="15" spans="2:12" ht="33">
      <c r="B15" s="187"/>
      <c r="C15" s="187"/>
      <c r="D15" s="187"/>
      <c r="E15" s="220" t="s">
        <v>607</v>
      </c>
      <c r="F15" s="220" t="s">
        <v>571</v>
      </c>
      <c r="G15" s="220" t="s">
        <v>607</v>
      </c>
      <c r="H15" s="220" t="s">
        <v>571</v>
      </c>
      <c r="I15" s="220" t="s">
        <v>607</v>
      </c>
      <c r="J15" s="220" t="s">
        <v>571</v>
      </c>
      <c r="K15" s="220" t="s">
        <v>607</v>
      </c>
      <c r="L15" s="220" t="s">
        <v>571</v>
      </c>
    </row>
    <row r="16" spans="2:12" ht="15.6" customHeight="1">
      <c r="B16" s="65" t="s">
        <v>376</v>
      </c>
      <c r="C16" s="65" t="str">
        <f>VLOOKUP(B16,'11'!B:C,2,0)</f>
        <v>농산물*</v>
      </c>
      <c r="D16" s="64" t="s">
        <v>16</v>
      </c>
      <c r="E16" s="63" t="s">
        <v>16</v>
      </c>
      <c r="F16" s="63">
        <v>19678.478371000001</v>
      </c>
      <c r="G16" s="63" t="s">
        <v>16</v>
      </c>
      <c r="H16" s="63">
        <v>155566.848788</v>
      </c>
      <c r="I16" s="63" t="s">
        <v>16</v>
      </c>
      <c r="J16" s="63">
        <v>165222.173905</v>
      </c>
      <c r="K16" s="83" t="s">
        <v>16</v>
      </c>
      <c r="L16" s="82" t="s">
        <v>489</v>
      </c>
    </row>
    <row r="17" spans="2:12" ht="15.6" customHeight="1">
      <c r="B17" s="65" t="s">
        <v>469</v>
      </c>
      <c r="C17" s="65" t="str">
        <f>VLOOKUP(B17,'11'!B:C,2,0)</f>
        <v>육류; 내장 포함</v>
      </c>
      <c r="D17" s="74" t="s">
        <v>350</v>
      </c>
      <c r="E17" s="63">
        <v>54.401963299999998</v>
      </c>
      <c r="F17" s="63">
        <v>2292.0075419999998</v>
      </c>
      <c r="G17" s="63">
        <v>478.51104579999998</v>
      </c>
      <c r="H17" s="63">
        <v>17913.645317999999</v>
      </c>
      <c r="I17" s="63">
        <v>493.94207729999999</v>
      </c>
      <c r="J17" s="63">
        <v>17168.723537999998</v>
      </c>
      <c r="K17" s="83" t="s">
        <v>468</v>
      </c>
      <c r="L17" s="82" t="s">
        <v>70</v>
      </c>
    </row>
    <row r="18" spans="2:12" ht="28.35" customHeight="1">
      <c r="B18" s="65" t="s">
        <v>467</v>
      </c>
      <c r="C18" s="65" t="str">
        <f>VLOOKUP(B18,'11'!B:C,2,0)</f>
        <v>신선 또는 건조 과일류 및 견과류</v>
      </c>
      <c r="D18" s="74" t="s">
        <v>350</v>
      </c>
      <c r="E18" s="63">
        <v>82.643534599999995</v>
      </c>
      <c r="F18" s="63">
        <v>1837.980235</v>
      </c>
      <c r="G18" s="63">
        <v>716.58325149999996</v>
      </c>
      <c r="H18" s="63">
        <v>15199.790976</v>
      </c>
      <c r="I18" s="63">
        <v>622.70064560000003</v>
      </c>
      <c r="J18" s="63">
        <v>15223.257963</v>
      </c>
      <c r="K18" s="83" t="s">
        <v>466</v>
      </c>
      <c r="L18" s="82" t="s">
        <v>14</v>
      </c>
    </row>
    <row r="19" spans="2:12" ht="15.6" customHeight="1">
      <c r="B19" s="65" t="s">
        <v>465</v>
      </c>
      <c r="C19" s="65" t="str">
        <f>VLOOKUP(B19,'11'!B:C,2,0)</f>
        <v>곡물</v>
      </c>
      <c r="D19" s="74" t="s">
        <v>350</v>
      </c>
      <c r="E19" s="63">
        <v>1582.6119957999999</v>
      </c>
      <c r="F19" s="63">
        <v>6679.5602209999997</v>
      </c>
      <c r="G19" s="63">
        <v>10672.846817600001</v>
      </c>
      <c r="H19" s="63">
        <v>45076.147399000001</v>
      </c>
      <c r="I19" s="63">
        <v>12705.3332517</v>
      </c>
      <c r="J19" s="63">
        <v>55450.424128999999</v>
      </c>
      <c r="K19" s="83" t="s">
        <v>464</v>
      </c>
      <c r="L19" s="82" t="s">
        <v>488</v>
      </c>
    </row>
    <row r="20" spans="2:12" ht="15.6" customHeight="1">
      <c r="B20" s="65" t="s">
        <v>462</v>
      </c>
      <c r="C20" s="65" t="str">
        <f>VLOOKUP(B20,'11'!B:C,2,0)</f>
        <v>대두</v>
      </c>
      <c r="D20" s="74" t="s">
        <v>350</v>
      </c>
      <c r="E20" s="63">
        <v>1286.9110209</v>
      </c>
      <c r="F20" s="63">
        <v>5752.6695980000004</v>
      </c>
      <c r="G20" s="63">
        <v>8618.0016813999991</v>
      </c>
      <c r="H20" s="63">
        <v>38319.600344999999</v>
      </c>
      <c r="I20" s="63">
        <v>8184.9296554000002</v>
      </c>
      <c r="J20" s="63">
        <v>41588.831879999998</v>
      </c>
      <c r="K20" s="83" t="s">
        <v>201</v>
      </c>
      <c r="L20" s="82" t="s">
        <v>305</v>
      </c>
    </row>
    <row r="21" spans="2:12" ht="15.6" customHeight="1">
      <c r="B21" s="65" t="s">
        <v>461</v>
      </c>
      <c r="C21" s="65" t="str">
        <f>VLOOKUP(B21,'11'!B:C,2,0)</f>
        <v>식물성 오일</v>
      </c>
      <c r="D21" s="74" t="s">
        <v>350</v>
      </c>
      <c r="E21" s="63">
        <v>55.870858900000002</v>
      </c>
      <c r="F21" s="63">
        <v>732.77906800000005</v>
      </c>
      <c r="G21" s="63">
        <v>501.07589189999999</v>
      </c>
      <c r="H21" s="63">
        <v>6166.0911720000004</v>
      </c>
      <c r="I21" s="63">
        <v>539.09421469999995</v>
      </c>
      <c r="J21" s="63">
        <v>5451.200296</v>
      </c>
      <c r="K21" s="83" t="s">
        <v>460</v>
      </c>
      <c r="L21" s="82" t="s">
        <v>487</v>
      </c>
    </row>
    <row r="22" spans="2:12" ht="15.6" customHeight="1">
      <c r="B22" s="65" t="s">
        <v>459</v>
      </c>
      <c r="C22" s="65" t="str">
        <f>VLOOKUP(B22,'11'!B:C,2,0)</f>
        <v>철광석 및 정광</v>
      </c>
      <c r="D22" s="74" t="s">
        <v>350</v>
      </c>
      <c r="E22" s="63">
        <v>11632.5770536</v>
      </c>
      <c r="F22" s="63">
        <v>11278.066515</v>
      </c>
      <c r="G22" s="63">
        <v>91768.517051600007</v>
      </c>
      <c r="H22" s="63">
        <v>88129.235541000002</v>
      </c>
      <c r="I22" s="63">
        <v>91824.181892399996</v>
      </c>
      <c r="J22" s="63">
        <v>101603.723451</v>
      </c>
      <c r="K22" s="83" t="s">
        <v>307</v>
      </c>
      <c r="L22" s="82" t="s">
        <v>402</v>
      </c>
    </row>
    <row r="23" spans="2:12" ht="15.6" customHeight="1">
      <c r="B23" s="65" t="s">
        <v>457</v>
      </c>
      <c r="C23" s="65" t="str">
        <f>VLOOKUP(B23,'11'!B:C,2,0)</f>
        <v>구리광 및 정광</v>
      </c>
      <c r="D23" s="74" t="s">
        <v>350</v>
      </c>
      <c r="E23" s="63">
        <v>258.68735240000001</v>
      </c>
      <c r="F23" s="63">
        <v>7304.132087</v>
      </c>
      <c r="G23" s="63">
        <v>2263.4082027999998</v>
      </c>
      <c r="H23" s="63">
        <v>60017.490136</v>
      </c>
      <c r="I23" s="63">
        <v>2102.3527055</v>
      </c>
      <c r="J23" s="63">
        <v>50525.326391000002</v>
      </c>
      <c r="K23" s="83" t="s">
        <v>456</v>
      </c>
      <c r="L23" s="82" t="s">
        <v>486</v>
      </c>
    </row>
    <row r="24" spans="2:12" ht="15.6" customHeight="1">
      <c r="B24" s="65" t="s">
        <v>454</v>
      </c>
      <c r="C24" s="65" t="str">
        <f>VLOOKUP(B24,'11'!B:C,2,0)</f>
        <v>석탄 및 갈탄</v>
      </c>
      <c r="D24" s="74" t="s">
        <v>350</v>
      </c>
      <c r="E24" s="63">
        <v>4600.3181507999998</v>
      </c>
      <c r="F24" s="63">
        <v>3127.1575710000002</v>
      </c>
      <c r="G24" s="63">
        <v>34588.476323199997</v>
      </c>
      <c r="H24" s="63">
        <v>25352.570188999998</v>
      </c>
      <c r="I24" s="63">
        <v>38909.9629145</v>
      </c>
      <c r="J24" s="63">
        <v>38427.942688000003</v>
      </c>
      <c r="K24" s="83" t="s">
        <v>453</v>
      </c>
      <c r="L24" s="82" t="s">
        <v>485</v>
      </c>
    </row>
    <row r="25" spans="2:12" ht="15" customHeight="1">
      <c r="B25" s="77" t="s">
        <v>451</v>
      </c>
      <c r="C25" s="77" t="str">
        <f>VLOOKUP(B25,'11'!B:C,2,0)</f>
        <v>원유</v>
      </c>
      <c r="D25" s="74" t="s">
        <v>350</v>
      </c>
      <c r="E25" s="63">
        <v>4725.1750742000004</v>
      </c>
      <c r="F25" s="63">
        <v>23828.846951</v>
      </c>
      <c r="G25" s="63">
        <v>42299.659585000001</v>
      </c>
      <c r="H25" s="63">
        <v>220896.20823799999</v>
      </c>
      <c r="I25" s="63">
        <v>41235.882712799998</v>
      </c>
      <c r="J25" s="63">
        <v>248746.65105799999</v>
      </c>
      <c r="K25" s="83" t="s">
        <v>450</v>
      </c>
      <c r="L25" s="82" t="s">
        <v>484</v>
      </c>
    </row>
    <row r="26" spans="2:12" ht="15" customHeight="1">
      <c r="B26" s="76" t="s">
        <v>448</v>
      </c>
      <c r="C26" s="76" t="str">
        <f>VLOOKUP(B26,'11'!B:C,2,0)</f>
        <v>정제 석유 제품</v>
      </c>
      <c r="D26" s="74" t="s">
        <v>350</v>
      </c>
      <c r="E26" s="63">
        <v>394.81882200000001</v>
      </c>
      <c r="F26" s="63">
        <v>2171.7686549999999</v>
      </c>
      <c r="G26" s="63">
        <v>3068.0307453</v>
      </c>
      <c r="H26" s="63">
        <v>17930.504980000002</v>
      </c>
      <c r="I26" s="63">
        <v>3697.9950380999999</v>
      </c>
      <c r="J26" s="63">
        <v>22720.196392000002</v>
      </c>
      <c r="K26" s="83" t="s">
        <v>447</v>
      </c>
      <c r="L26" s="82" t="s">
        <v>483</v>
      </c>
    </row>
    <row r="27" spans="2:12" ht="15" customHeight="1">
      <c r="B27" s="77" t="s">
        <v>445</v>
      </c>
      <c r="C27" s="77" t="str">
        <f>VLOOKUP(B27,'11'!B:C,2,0)</f>
        <v>천연가스</v>
      </c>
      <c r="D27" s="74" t="s">
        <v>350</v>
      </c>
      <c r="E27" s="63">
        <v>1104.8169995999999</v>
      </c>
      <c r="F27" s="63">
        <v>4737.4733969999997</v>
      </c>
      <c r="G27" s="63">
        <v>9285.8593751000008</v>
      </c>
      <c r="H27" s="63">
        <v>41722.736271000002</v>
      </c>
      <c r="I27" s="63">
        <v>9895.6977279000002</v>
      </c>
      <c r="J27" s="63">
        <v>48708.170943999998</v>
      </c>
      <c r="K27" s="83" t="s">
        <v>444</v>
      </c>
      <c r="L27" s="82" t="s">
        <v>482</v>
      </c>
    </row>
    <row r="28" spans="2:12" ht="15.6" customHeight="1">
      <c r="B28" s="77" t="s">
        <v>442</v>
      </c>
      <c r="C28" s="77" t="str">
        <f>VLOOKUP(B28,'11'!B:C,2,0)</f>
        <v>희토류</v>
      </c>
      <c r="D28" s="74" t="s">
        <v>348</v>
      </c>
      <c r="E28" s="63">
        <v>6864.7460000000001</v>
      </c>
      <c r="F28" s="63">
        <v>140.74973199999999</v>
      </c>
      <c r="G28" s="63">
        <v>78898.370999999999</v>
      </c>
      <c r="H28" s="63">
        <v>1299.2866939999999</v>
      </c>
      <c r="I28" s="63">
        <v>102489.05100000001</v>
      </c>
      <c r="J28" s="63">
        <v>1226.045705</v>
      </c>
      <c r="K28" s="83" t="s">
        <v>441</v>
      </c>
      <c r="L28" s="82" t="s">
        <v>481</v>
      </c>
    </row>
    <row r="29" spans="2:12" ht="15.6" customHeight="1">
      <c r="B29" s="65" t="s">
        <v>440</v>
      </c>
      <c r="C29" s="65" t="str">
        <f>VLOOKUP(B29,'11'!B:C,2,0)</f>
        <v>의약품</v>
      </c>
      <c r="D29" s="64" t="s">
        <v>348</v>
      </c>
      <c r="E29" s="63">
        <v>32404.971000000001</v>
      </c>
      <c r="F29" s="63">
        <v>4317.8126220000004</v>
      </c>
      <c r="G29" s="63">
        <v>284668.18699999998</v>
      </c>
      <c r="H29" s="63">
        <v>36669.658388000003</v>
      </c>
      <c r="I29" s="63">
        <v>312638.60800000001</v>
      </c>
      <c r="J29" s="63">
        <v>38576.098473999999</v>
      </c>
      <c r="K29" s="83" t="s">
        <v>439</v>
      </c>
      <c r="L29" s="82" t="s">
        <v>296</v>
      </c>
    </row>
    <row r="30" spans="2:12" ht="28.35" customHeight="1">
      <c r="B30" s="65" t="s">
        <v>364</v>
      </c>
      <c r="C30" s="65" t="str">
        <f>VLOOKUP(B30,'11'!B:C,2,0)</f>
        <v>비료</v>
      </c>
      <c r="D30" s="74" t="s">
        <v>350</v>
      </c>
      <c r="E30" s="63">
        <v>122.3831045</v>
      </c>
      <c r="F30" s="63">
        <v>469.96418999999997</v>
      </c>
      <c r="G30" s="63">
        <v>968.05893430000003</v>
      </c>
      <c r="H30" s="63">
        <v>3214.7886570000001</v>
      </c>
      <c r="I30" s="63">
        <v>1037.4010760000001</v>
      </c>
      <c r="J30" s="63">
        <v>3440.9306510000001</v>
      </c>
      <c r="K30" s="83" t="s">
        <v>438</v>
      </c>
      <c r="L30" s="82" t="s">
        <v>480</v>
      </c>
    </row>
    <row r="31" spans="2:12" ht="15" customHeight="1">
      <c r="B31" s="65" t="s">
        <v>437</v>
      </c>
      <c r="C31" s="65" t="str">
        <f>VLOOKUP(B31,'11'!B:C,2,0)</f>
        <v>화장품 및 클린케어 제품</v>
      </c>
      <c r="D31" s="64" t="s">
        <v>348</v>
      </c>
      <c r="E31" s="63">
        <v>32638.896000000001</v>
      </c>
      <c r="F31" s="63">
        <v>1485.8021200000001</v>
      </c>
      <c r="G31" s="63">
        <v>265160.71500000003</v>
      </c>
      <c r="H31" s="63">
        <v>12385.208752</v>
      </c>
      <c r="I31" s="63">
        <v>241431.19500000001</v>
      </c>
      <c r="J31" s="63">
        <v>12335.413892</v>
      </c>
      <c r="K31" s="83" t="s">
        <v>192</v>
      </c>
      <c r="L31" s="82" t="s">
        <v>339</v>
      </c>
    </row>
    <row r="32" spans="2:12" ht="28.35" customHeight="1">
      <c r="B32" s="77" t="s">
        <v>435</v>
      </c>
      <c r="C32" s="77" t="str">
        <f>VLOOKUP(B32,'11'!B:C,2,0)</f>
        <v>1차 플라스틱</v>
      </c>
      <c r="D32" s="74" t="s">
        <v>350</v>
      </c>
      <c r="E32" s="63">
        <v>215.50920350000001</v>
      </c>
      <c r="F32" s="63">
        <v>3265.935125</v>
      </c>
      <c r="G32" s="63">
        <v>2006.9850487000001</v>
      </c>
      <c r="H32" s="63">
        <v>30038.188956999998</v>
      </c>
      <c r="I32" s="63">
        <v>2154.4979540999998</v>
      </c>
      <c r="J32" s="63">
        <v>32691.192497</v>
      </c>
      <c r="K32" s="83" t="s">
        <v>274</v>
      </c>
      <c r="L32" s="82" t="s">
        <v>347</v>
      </c>
    </row>
    <row r="33" spans="2:12" ht="15" customHeight="1">
      <c r="B33" s="76" t="s">
        <v>434</v>
      </c>
      <c r="C33" s="76" t="str">
        <f>VLOOKUP(B33,'11'!B:C,2,0)</f>
        <v>천연고무 및 합성고무; 라텍스 포함</v>
      </c>
      <c r="D33" s="74" t="s">
        <v>350</v>
      </c>
      <c r="E33" s="63">
        <v>74.185813199999998</v>
      </c>
      <c r="F33" s="63">
        <v>1319.5984000000001</v>
      </c>
      <c r="G33" s="63">
        <v>611.45518560000005</v>
      </c>
      <c r="H33" s="63">
        <v>11577.536198</v>
      </c>
      <c r="I33" s="63">
        <v>512.75530670000001</v>
      </c>
      <c r="J33" s="63">
        <v>8656.9529330000005</v>
      </c>
      <c r="K33" s="83" t="s">
        <v>433</v>
      </c>
      <c r="L33" s="82" t="s">
        <v>479</v>
      </c>
    </row>
    <row r="34" spans="2:12" ht="15" customHeight="1">
      <c r="B34" s="77" t="s">
        <v>431</v>
      </c>
      <c r="C34" s="77" t="str">
        <f>VLOOKUP(B34,'11'!B:C,2,0)</f>
        <v>목재</v>
      </c>
      <c r="D34" s="74" t="s">
        <v>430</v>
      </c>
      <c r="E34" s="63">
        <v>466.87740000000002</v>
      </c>
      <c r="F34" s="63">
        <v>931.58722499999999</v>
      </c>
      <c r="G34" s="63">
        <v>4217.6316999999999</v>
      </c>
      <c r="H34" s="63">
        <v>8529.4552349999994</v>
      </c>
      <c r="I34" s="63">
        <v>4829.2620999999999</v>
      </c>
      <c r="J34" s="63">
        <v>10130.778729</v>
      </c>
      <c r="K34" s="83" t="s">
        <v>429</v>
      </c>
      <c r="L34" s="82" t="s">
        <v>478</v>
      </c>
    </row>
    <row r="35" spans="2:12" ht="15.6" customHeight="1">
      <c r="B35" s="76" t="s">
        <v>427</v>
      </c>
      <c r="C35" s="76" t="str">
        <f>VLOOKUP(B35,'11'!B:C,2,0)</f>
        <v>제지용 펄프</v>
      </c>
      <c r="D35" s="74" t="s">
        <v>350</v>
      </c>
      <c r="E35" s="63">
        <v>295.24913789999999</v>
      </c>
      <c r="F35" s="63">
        <v>1720.276396</v>
      </c>
      <c r="G35" s="63">
        <v>2706.0773773000001</v>
      </c>
      <c r="H35" s="63">
        <v>16664.038810999999</v>
      </c>
      <c r="I35" s="63">
        <v>2563.7655239999999</v>
      </c>
      <c r="J35" s="63">
        <v>16779.718079999999</v>
      </c>
      <c r="K35" s="83" t="s">
        <v>287</v>
      </c>
      <c r="L35" s="82" t="s">
        <v>477</v>
      </c>
    </row>
    <row r="36" spans="2:12" ht="15" customHeight="1">
      <c r="B36" s="76" t="s">
        <v>426</v>
      </c>
      <c r="C36" s="76" t="str">
        <f>VLOOKUP(B36,'11'!B:C,2,0)</f>
        <v>섬유사, 직물 제품</v>
      </c>
      <c r="D36" s="64" t="s">
        <v>16</v>
      </c>
      <c r="E36" s="63" t="s">
        <v>16</v>
      </c>
      <c r="F36" s="63">
        <v>835.58605</v>
      </c>
      <c r="G36" s="63" t="s">
        <v>16</v>
      </c>
      <c r="H36" s="63">
        <v>7227.1449009999997</v>
      </c>
      <c r="I36" s="63" t="s">
        <v>16</v>
      </c>
      <c r="J36" s="63">
        <v>8096.3587900000002</v>
      </c>
      <c r="K36" s="83" t="s">
        <v>16</v>
      </c>
      <c r="L36" s="82" t="s">
        <v>359</v>
      </c>
    </row>
    <row r="37" spans="2:12" ht="28.35" customHeight="1">
      <c r="B37" s="76" t="s">
        <v>424</v>
      </c>
      <c r="C37" s="76" t="str">
        <f>VLOOKUP(B37,'11'!B:C,2,0)</f>
        <v>철 제품</v>
      </c>
      <c r="D37" s="74" t="s">
        <v>350</v>
      </c>
      <c r="E37" s="63">
        <v>54.832084199999997</v>
      </c>
      <c r="F37" s="63">
        <v>889.95785100000001</v>
      </c>
      <c r="G37" s="63">
        <v>453.1878256</v>
      </c>
      <c r="H37" s="63">
        <v>7669.2781580000001</v>
      </c>
      <c r="I37" s="63">
        <v>518.45963719999997</v>
      </c>
      <c r="J37" s="63">
        <v>8675.9910159999999</v>
      </c>
      <c r="K37" s="83" t="s">
        <v>423</v>
      </c>
      <c r="L37" s="82" t="s">
        <v>302</v>
      </c>
    </row>
    <row r="38" spans="2:12" ht="15.6" customHeight="1">
      <c r="B38" s="76" t="s">
        <v>422</v>
      </c>
      <c r="C38" s="76" t="str">
        <f>VLOOKUP(B38,'11'!B:C,2,0)</f>
        <v>구리 및 구리 제품</v>
      </c>
      <c r="D38" s="64" t="s">
        <v>348</v>
      </c>
      <c r="E38" s="63">
        <v>48.510538099999998</v>
      </c>
      <c r="F38" s="63">
        <v>4936.8871529999997</v>
      </c>
      <c r="G38" s="63">
        <v>401.86178999999998</v>
      </c>
      <c r="H38" s="63">
        <v>39696.116571999999</v>
      </c>
      <c r="I38" s="63">
        <v>408.98781730000002</v>
      </c>
      <c r="J38" s="63">
        <v>38714.887158999998</v>
      </c>
      <c r="K38" s="83" t="s">
        <v>32</v>
      </c>
      <c r="L38" s="82" t="s">
        <v>310</v>
      </c>
    </row>
    <row r="39" spans="2:12" ht="15.6" customHeight="1">
      <c r="B39" s="76" t="s">
        <v>342</v>
      </c>
      <c r="C39" s="76" t="str">
        <f>VLOOKUP(B39,'11'!B:C,2,0)</f>
        <v>기계 및 전기 제품*</v>
      </c>
      <c r="D39" s="64" t="s">
        <v>16</v>
      </c>
      <c r="E39" s="63" t="s">
        <v>16</v>
      </c>
      <c r="F39" s="63">
        <v>99270.054386999996</v>
      </c>
      <c r="G39" s="63" t="s">
        <v>16</v>
      </c>
      <c r="H39" s="63">
        <v>756168.09315700002</v>
      </c>
      <c r="I39" s="63" t="s">
        <v>16</v>
      </c>
      <c r="J39" s="63">
        <v>720681.40142300003</v>
      </c>
      <c r="K39" s="83" t="s">
        <v>16</v>
      </c>
      <c r="L39" s="82" t="s">
        <v>81</v>
      </c>
    </row>
    <row r="40" spans="2:12" ht="28.35" customHeight="1">
      <c r="B40" s="65" t="s">
        <v>421</v>
      </c>
      <c r="C40" s="65" t="str">
        <f>VLOOKUP(B40,'11'!B:C,2,0)</f>
        <v>공작 기계</v>
      </c>
      <c r="D40" s="64" t="s">
        <v>420</v>
      </c>
      <c r="E40" s="63">
        <v>7829</v>
      </c>
      <c r="F40" s="63">
        <v>489.34078099999999</v>
      </c>
      <c r="G40" s="63">
        <v>53360</v>
      </c>
      <c r="H40" s="63">
        <v>4399.1863169999997</v>
      </c>
      <c r="I40" s="63">
        <v>47215</v>
      </c>
      <c r="J40" s="63">
        <v>4325.3543309999995</v>
      </c>
      <c r="K40" s="83" t="s">
        <v>419</v>
      </c>
      <c r="L40" s="82" t="s">
        <v>352</v>
      </c>
    </row>
    <row r="41" spans="2:12" ht="28.35" customHeight="1">
      <c r="B41" s="65" t="s">
        <v>418</v>
      </c>
      <c r="C41" s="65" t="str">
        <f>VLOOKUP(B41,'11'!B:C,2,0)</f>
        <v>자동 데이터 처리 장비 및 부품</v>
      </c>
      <c r="D41" s="64" t="s">
        <v>16</v>
      </c>
      <c r="E41" s="63" t="s">
        <v>16</v>
      </c>
      <c r="F41" s="63">
        <v>7219.7696509999996</v>
      </c>
      <c r="G41" s="63" t="s">
        <v>16</v>
      </c>
      <c r="H41" s="63">
        <v>70059.353319999995</v>
      </c>
      <c r="I41" s="63" t="s">
        <v>16</v>
      </c>
      <c r="J41" s="63">
        <v>55073.318371000001</v>
      </c>
      <c r="K41" s="83" t="s">
        <v>16</v>
      </c>
      <c r="L41" s="82" t="s">
        <v>20</v>
      </c>
    </row>
    <row r="42" spans="2:12" ht="15.6" customHeight="1">
      <c r="B42" s="65" t="s">
        <v>416</v>
      </c>
      <c r="C42" s="65" t="str">
        <f>VLOOKUP(B42,'11'!B:C,2,0)</f>
        <v>다이오드 및 유사 반도체 기기</v>
      </c>
      <c r="D42" s="75" t="s">
        <v>331</v>
      </c>
      <c r="E42" s="63">
        <v>461.36582965999997</v>
      </c>
      <c r="F42" s="63">
        <v>2290.236359</v>
      </c>
      <c r="G42" s="63">
        <v>3799.8693111100001</v>
      </c>
      <c r="H42" s="63">
        <v>18094.279757</v>
      </c>
      <c r="I42" s="63">
        <v>3795.27910079</v>
      </c>
      <c r="J42" s="63">
        <v>17563.592088000001</v>
      </c>
      <c r="K42" s="83" t="s">
        <v>415</v>
      </c>
      <c r="L42" s="82" t="s">
        <v>277</v>
      </c>
    </row>
    <row r="43" spans="2:12" ht="28.35" customHeight="1">
      <c r="B43" s="65" t="s">
        <v>414</v>
      </c>
      <c r="C43" s="65" t="str">
        <f>VLOOKUP(B43,'11'!B:C,2,0)</f>
        <v>집적회로</v>
      </c>
      <c r="D43" s="75" t="s">
        <v>331</v>
      </c>
      <c r="E43" s="63">
        <v>555.39398116999996</v>
      </c>
      <c r="F43" s="63">
        <v>41051.540664</v>
      </c>
      <c r="G43" s="63">
        <v>4436.1523939600002</v>
      </c>
      <c r="H43" s="63">
        <v>305517.50885099999</v>
      </c>
      <c r="I43" s="63">
        <v>4073.9309737399999</v>
      </c>
      <c r="J43" s="63">
        <v>280789.68610400002</v>
      </c>
      <c r="K43" s="83" t="s">
        <v>51</v>
      </c>
      <c r="L43" s="82" t="s">
        <v>121</v>
      </c>
    </row>
    <row r="44" spans="2:12" ht="28.35" customHeight="1">
      <c r="B44" s="65" t="s">
        <v>413</v>
      </c>
      <c r="C44" s="65" t="str">
        <f>VLOOKUP(B44,'11'!B:C,2,0)</f>
        <v>자동차; 섀시 포함</v>
      </c>
      <c r="D44" s="75" t="s">
        <v>412</v>
      </c>
      <c r="E44" s="63">
        <v>4.1185</v>
      </c>
      <c r="F44" s="63">
        <v>2041.6578010000001</v>
      </c>
      <c r="G44" s="63">
        <v>36.0428</v>
      </c>
      <c r="H44" s="63">
        <v>18249.859228000001</v>
      </c>
      <c r="I44" s="63">
        <v>53.345100000000002</v>
      </c>
      <c r="J44" s="63">
        <v>30448.218218000002</v>
      </c>
      <c r="K44" s="83" t="s">
        <v>411</v>
      </c>
      <c r="L44" s="82" t="s">
        <v>476</v>
      </c>
    </row>
    <row r="45" spans="2:12" ht="28.35" customHeight="1">
      <c r="B45" s="65" t="s">
        <v>324</v>
      </c>
      <c r="C45" s="65" t="str">
        <f>VLOOKUP(B45,'11'!B:C,2,0)</f>
        <v>자동차 부품</v>
      </c>
      <c r="D45" s="64" t="s">
        <v>16</v>
      </c>
      <c r="E45" s="63" t="s">
        <v>16</v>
      </c>
      <c r="F45" s="63">
        <v>1809.9394870000001</v>
      </c>
      <c r="G45" s="63" t="s">
        <v>16</v>
      </c>
      <c r="H45" s="63">
        <v>15997.139233</v>
      </c>
      <c r="I45" s="63" t="s">
        <v>16</v>
      </c>
      <c r="J45" s="63">
        <v>20565.015987999999</v>
      </c>
      <c r="K45" s="83" t="s">
        <v>16</v>
      </c>
      <c r="L45" s="82" t="s">
        <v>475</v>
      </c>
    </row>
    <row r="46" spans="2:12" ht="15.6" customHeight="1">
      <c r="B46" s="65" t="s">
        <v>408</v>
      </c>
      <c r="C46" s="65" t="str">
        <f>VLOOKUP(B46,'11'!B:C,2,0)</f>
        <v>자체 중량 2톤 이상의 항공기</v>
      </c>
      <c r="D46" s="64" t="s">
        <v>407</v>
      </c>
      <c r="E46" s="63">
        <v>27</v>
      </c>
      <c r="F46" s="63">
        <v>1983.007321</v>
      </c>
      <c r="G46" s="63">
        <v>165</v>
      </c>
      <c r="H46" s="63">
        <v>11092.363724999999</v>
      </c>
      <c r="I46" s="63">
        <v>114</v>
      </c>
      <c r="J46" s="63">
        <v>6595.759067</v>
      </c>
      <c r="K46" s="83" t="s">
        <v>406</v>
      </c>
      <c r="L46" s="82" t="s">
        <v>474</v>
      </c>
    </row>
    <row r="47" spans="2:12" ht="15.6" customHeight="1">
      <c r="B47" s="65" t="s">
        <v>404</v>
      </c>
      <c r="C47" s="65" t="str">
        <f>VLOOKUP(B47,'11'!B:C,2,0)</f>
        <v>LCD 패널</v>
      </c>
      <c r="D47" s="74" t="s">
        <v>317</v>
      </c>
      <c r="E47" s="63">
        <v>10052.645500000001</v>
      </c>
      <c r="F47" s="63">
        <v>901.63162399999999</v>
      </c>
      <c r="G47" s="63">
        <v>86409.318599999999</v>
      </c>
      <c r="H47" s="63">
        <v>8183.5097919999998</v>
      </c>
      <c r="I47" s="63">
        <v>97072.644</v>
      </c>
      <c r="J47" s="63">
        <v>9529.1478619999998</v>
      </c>
      <c r="K47" s="83" t="s">
        <v>403</v>
      </c>
      <c r="L47" s="82" t="s">
        <v>473</v>
      </c>
    </row>
    <row r="48" spans="2:12" ht="14.45" customHeight="1">
      <c r="B48" s="65" t="s">
        <v>401</v>
      </c>
      <c r="C48" s="65" t="str">
        <f>VLOOKUP(B48,'11'!B:C,2,0)</f>
        <v>의료기기</v>
      </c>
      <c r="D48" s="64" t="s">
        <v>16</v>
      </c>
      <c r="E48" s="63" t="s">
        <v>16</v>
      </c>
      <c r="F48" s="63">
        <v>1098.2617540000001</v>
      </c>
      <c r="G48" s="63" t="s">
        <v>16</v>
      </c>
      <c r="H48" s="63">
        <v>9454.5922659999997</v>
      </c>
      <c r="I48" s="63" t="s">
        <v>16</v>
      </c>
      <c r="J48" s="63">
        <v>9501.9173580000006</v>
      </c>
      <c r="K48" s="83" t="s">
        <v>16</v>
      </c>
      <c r="L48" s="82" t="s">
        <v>168</v>
      </c>
    </row>
    <row r="49" spans="2:12" ht="14.45" customHeight="1" thickBot="1">
      <c r="B49" s="65" t="s">
        <v>399</v>
      </c>
      <c r="C49" s="65" t="str">
        <f>VLOOKUP(B49,'11'!B:C,2,0)</f>
        <v>첨단 제품</v>
      </c>
      <c r="D49" s="64" t="s">
        <v>16</v>
      </c>
      <c r="E49" s="81" t="s">
        <v>16</v>
      </c>
      <c r="F49" s="81">
        <v>79535.380218000006</v>
      </c>
      <c r="G49" s="81" t="s">
        <v>16</v>
      </c>
      <c r="H49" s="81">
        <v>598821.314992</v>
      </c>
      <c r="I49" s="81" t="s">
        <v>16</v>
      </c>
      <c r="J49" s="81">
        <v>547549.89850999997</v>
      </c>
      <c r="K49" s="80" t="s">
        <v>16</v>
      </c>
      <c r="L49" s="79" t="s">
        <v>472</v>
      </c>
    </row>
    <row r="50" spans="2:12" ht="54" customHeight="1">
      <c r="B50" s="179" t="s">
        <v>397</v>
      </c>
      <c r="C50" s="180"/>
      <c r="D50" s="180"/>
      <c r="E50" s="180"/>
      <c r="F50" s="180"/>
      <c r="G50" s="180"/>
      <c r="H50" s="180"/>
      <c r="I50" s="180"/>
      <c r="J50" s="180"/>
      <c r="K50" s="180"/>
      <c r="L50" s="181"/>
    </row>
    <row r="51" spans="2:12" ht="54" customHeight="1">
      <c r="B51" s="179" t="str">
        <f>HLOOKUP(B50,'11'!48:49,2,0)</f>
        <v>농산물, 기계 및 전기 제품 및 첨단 제품 행에는 표에 있는 관련 제품을 포함합니다.</v>
      </c>
      <c r="C51" s="180"/>
      <c r="D51" s="180"/>
      <c r="E51" s="180"/>
      <c r="F51" s="180"/>
      <c r="G51" s="180"/>
      <c r="H51" s="180"/>
      <c r="I51" s="180"/>
      <c r="J51" s="180"/>
      <c r="K51" s="180"/>
      <c r="L51" s="181"/>
    </row>
    <row r="54" spans="2:12" ht="15" customHeight="1"/>
    <row r="55" spans="2:12" ht="15" customHeight="1">
      <c r="B55" s="78"/>
      <c r="C55" s="78"/>
    </row>
    <row r="56" spans="2:12" ht="15" customHeight="1"/>
    <row r="91" ht="15" customHeight="1"/>
    <row r="92" ht="15" customHeight="1"/>
    <row r="93" ht="15" customHeight="1"/>
    <row r="94" ht="15" customHeight="1"/>
  </sheetData>
  <mergeCells count="12">
    <mergeCell ref="B11:L11"/>
    <mergeCell ref="C14:C15"/>
    <mergeCell ref="B50:L50"/>
    <mergeCell ref="B51:L51"/>
    <mergeCell ref="B14:B15"/>
    <mergeCell ref="D14:D15"/>
    <mergeCell ref="B12:L12"/>
    <mergeCell ref="B13:L13"/>
    <mergeCell ref="E14:F14"/>
    <mergeCell ref="G14:H14"/>
    <mergeCell ref="I14:J14"/>
    <mergeCell ref="K14:L14"/>
  </mergeCells>
  <phoneticPr fontId="11" type="noConversion"/>
  <conditionalFormatting sqref="K16:L49">
    <cfRule type="cellIs" dxfId="0" priority="1" stopIfTrue="1" operator="notBetween">
      <formula>同比上限值</formula>
      <formula>同比下限值</formula>
    </cfRule>
    <cfRule type="cellIs" priority="2" stopIfTrue="1" operator="equal">
      <formula>"-"</formula>
    </cfRule>
  </conditionalFormatting>
  <pageMargins left="0.74782315201646699" right="0.74782315201646699" top="0.99987495602585197" bottom="0.99987495602585197" header="0.49993747801292598" footer="0.49993747801292598"/>
  <pageSetup paperSize="9" orientation="portrait"/>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4:K32"/>
  <sheetViews>
    <sheetView showGridLines="0" zoomScale="90" workbookViewId="0"/>
  </sheetViews>
  <sheetFormatPr defaultColWidth="9.625" defaultRowHeight="14.25"/>
  <cols>
    <col min="1" max="1" width="9.625" style="84"/>
    <col min="2" max="3" width="32.625" style="85" customWidth="1"/>
    <col min="4" max="4" width="14.125" style="85" customWidth="1"/>
    <col min="5" max="5" width="18.75" style="85" customWidth="1"/>
    <col min="6" max="6" width="15.625" style="85" customWidth="1"/>
    <col min="7" max="7" width="17.75" style="85" customWidth="1"/>
    <col min="8" max="8" width="17.375" style="85" customWidth="1"/>
    <col min="9" max="9" width="15.625" style="85" customWidth="1"/>
    <col min="10" max="10" width="17.125" style="85" customWidth="1"/>
    <col min="11" max="11" width="46" style="85" customWidth="1"/>
    <col min="12" max="16384" width="9.625" style="84"/>
  </cols>
  <sheetData>
    <row r="4" spans="2:10" ht="30.6" customHeight="1">
      <c r="B4" s="198" t="s">
        <v>506</v>
      </c>
      <c r="C4" s="199"/>
      <c r="D4" s="199"/>
      <c r="E4" s="199"/>
      <c r="F4" s="199"/>
      <c r="G4" s="199"/>
      <c r="H4" s="199"/>
      <c r="I4" s="199"/>
      <c r="J4" s="200"/>
    </row>
    <row r="5" spans="2:10" ht="30.6" customHeight="1">
      <c r="B5" s="198" t="s">
        <v>639</v>
      </c>
      <c r="C5" s="199"/>
      <c r="D5" s="199"/>
      <c r="E5" s="199"/>
      <c r="F5" s="199"/>
      <c r="G5" s="199"/>
      <c r="H5" s="199"/>
      <c r="I5" s="199"/>
      <c r="J5" s="200"/>
    </row>
    <row r="6" spans="2:10" ht="15.75">
      <c r="B6" s="207" t="s">
        <v>505</v>
      </c>
      <c r="C6" s="225" t="s">
        <v>640</v>
      </c>
      <c r="D6" s="226" t="s">
        <v>641</v>
      </c>
      <c r="E6" s="201">
        <v>9</v>
      </c>
      <c r="F6" s="202"/>
      <c r="G6" s="203"/>
      <c r="H6" s="204" t="s">
        <v>2</v>
      </c>
      <c r="I6" s="205"/>
      <c r="J6" s="206"/>
    </row>
    <row r="7" spans="2:10" ht="47.25">
      <c r="B7" s="208"/>
      <c r="C7" s="208"/>
      <c r="D7" s="208"/>
      <c r="E7" s="94">
        <v>2025</v>
      </c>
      <c r="F7" s="94">
        <v>2024</v>
      </c>
      <c r="G7" s="227" t="s">
        <v>642</v>
      </c>
      <c r="H7" s="94">
        <v>2025</v>
      </c>
      <c r="I7" s="94">
        <v>2024</v>
      </c>
      <c r="J7" s="227" t="s">
        <v>643</v>
      </c>
    </row>
    <row r="8" spans="2:10" ht="15" customHeight="1">
      <c r="B8" s="89" t="s">
        <v>504</v>
      </c>
      <c r="C8" s="89" t="s">
        <v>644</v>
      </c>
      <c r="D8" s="88" t="s">
        <v>501</v>
      </c>
      <c r="E8" s="86">
        <v>50340.653599999998</v>
      </c>
      <c r="F8" s="86">
        <v>47119.456599999998</v>
      </c>
      <c r="G8" s="86">
        <v>6.8361999999999998</v>
      </c>
      <c r="H8" s="86">
        <v>423473.1679</v>
      </c>
      <c r="I8" s="86">
        <v>414171.65399999998</v>
      </c>
      <c r="J8" s="86">
        <v>2.2458</v>
      </c>
    </row>
    <row r="9" spans="2:10" ht="15" customHeight="1">
      <c r="B9" s="93" t="s">
        <v>503</v>
      </c>
      <c r="C9" s="93" t="s">
        <v>645</v>
      </c>
      <c r="D9" s="92" t="s">
        <v>501</v>
      </c>
      <c r="E9" s="90">
        <v>32889.843500000003</v>
      </c>
      <c r="F9" s="90">
        <v>30844.088299999999</v>
      </c>
      <c r="G9" s="90">
        <v>6.6326000000000001</v>
      </c>
      <c r="H9" s="90">
        <v>268001.72840000002</v>
      </c>
      <c r="I9" s="90">
        <v>270626.29810000001</v>
      </c>
      <c r="J9" s="90">
        <v>-0.9698</v>
      </c>
    </row>
    <row r="10" spans="2:10" ht="15" customHeight="1">
      <c r="B10" s="89" t="s">
        <v>502</v>
      </c>
      <c r="C10" s="89" t="s">
        <v>646</v>
      </c>
      <c r="D10" s="88" t="s">
        <v>501</v>
      </c>
      <c r="E10" s="86">
        <v>17450.810099999999</v>
      </c>
      <c r="F10" s="86">
        <v>16275.368200000001</v>
      </c>
      <c r="G10" s="86">
        <v>7.2222</v>
      </c>
      <c r="H10" s="86">
        <v>155471.43950000001</v>
      </c>
      <c r="I10" s="86">
        <v>143545.3559</v>
      </c>
      <c r="J10" s="86">
        <v>8.3081999999999994</v>
      </c>
    </row>
    <row r="11" spans="2:10" ht="15" customHeight="1">
      <c r="B11" s="93" t="s">
        <v>500</v>
      </c>
      <c r="C11" s="93" t="s">
        <v>647</v>
      </c>
      <c r="D11" s="92" t="s">
        <v>498</v>
      </c>
      <c r="E11" s="91">
        <v>4237003</v>
      </c>
      <c r="F11" s="91">
        <v>3592056</v>
      </c>
      <c r="G11" s="90">
        <v>17.954799999999999</v>
      </c>
      <c r="H11" s="91">
        <v>35822879</v>
      </c>
      <c r="I11" s="91">
        <v>32124717</v>
      </c>
      <c r="J11" s="90">
        <v>11.511900000000001</v>
      </c>
    </row>
    <row r="12" spans="2:10" ht="15" customHeight="1">
      <c r="B12" s="89" t="s">
        <v>499</v>
      </c>
      <c r="C12" s="89" t="s">
        <v>648</v>
      </c>
      <c r="D12" s="88" t="s">
        <v>498</v>
      </c>
      <c r="E12" s="87">
        <v>3951316</v>
      </c>
      <c r="F12" s="87">
        <v>3306501</v>
      </c>
      <c r="G12" s="86">
        <v>19.5014</v>
      </c>
      <c r="H12" s="87">
        <v>33179092</v>
      </c>
      <c r="I12" s="87">
        <v>29612617</v>
      </c>
      <c r="J12" s="86">
        <v>12.043799999999999</v>
      </c>
    </row>
    <row r="13" spans="2:10" ht="15" customHeight="1">
      <c r="B13" s="93" t="s">
        <v>497</v>
      </c>
      <c r="C13" s="93" t="s">
        <v>649</v>
      </c>
      <c r="D13" s="92" t="s">
        <v>495</v>
      </c>
      <c r="E13" s="91">
        <v>3444804</v>
      </c>
      <c r="F13" s="91">
        <v>2818730</v>
      </c>
      <c r="G13" s="90">
        <v>22.211200000000002</v>
      </c>
      <c r="H13" s="91">
        <v>28535781</v>
      </c>
      <c r="I13" s="91">
        <v>25227804</v>
      </c>
      <c r="J13" s="90">
        <v>13.112399999999999</v>
      </c>
    </row>
    <row r="14" spans="2:10" ht="15" customHeight="1">
      <c r="B14" s="89" t="s">
        <v>496</v>
      </c>
      <c r="C14" s="89" t="s">
        <v>650</v>
      </c>
      <c r="D14" s="88" t="s">
        <v>495</v>
      </c>
      <c r="E14" s="87">
        <v>390226</v>
      </c>
      <c r="F14" s="87">
        <v>378361</v>
      </c>
      <c r="G14" s="86">
        <v>3.1358999999999999</v>
      </c>
      <c r="H14" s="87">
        <v>3583135</v>
      </c>
      <c r="I14" s="87">
        <v>3436394</v>
      </c>
      <c r="J14" s="86">
        <v>4.2702</v>
      </c>
    </row>
    <row r="15" spans="2:10" ht="15" customHeight="1">
      <c r="B15" s="93" t="s">
        <v>494</v>
      </c>
      <c r="C15" s="93" t="s">
        <v>651</v>
      </c>
      <c r="D15" s="92" t="s">
        <v>493</v>
      </c>
      <c r="E15" s="91">
        <v>33774</v>
      </c>
      <c r="F15" s="91">
        <v>33351</v>
      </c>
      <c r="G15" s="90">
        <v>1.2683</v>
      </c>
      <c r="H15" s="91">
        <v>313517</v>
      </c>
      <c r="I15" s="91">
        <v>304172</v>
      </c>
      <c r="J15" s="90">
        <v>3.0722999999999998</v>
      </c>
    </row>
    <row r="16" spans="2:10" ht="30" customHeight="1">
      <c r="B16" s="89" t="s">
        <v>492</v>
      </c>
      <c r="C16" s="89" t="s">
        <v>652</v>
      </c>
      <c r="D16" s="88" t="s">
        <v>491</v>
      </c>
      <c r="E16" s="87">
        <v>82512</v>
      </c>
      <c r="F16" s="87">
        <v>76059</v>
      </c>
      <c r="G16" s="86">
        <v>8.4841999999999995</v>
      </c>
      <c r="H16" s="87">
        <v>746659</v>
      </c>
      <c r="I16" s="87">
        <v>644247</v>
      </c>
      <c r="J16" s="86">
        <v>15.8964</v>
      </c>
    </row>
    <row r="20" spans="2:11" ht="15" customHeight="1">
      <c r="B20" s="84"/>
      <c r="C20" s="84"/>
      <c r="D20" s="84"/>
      <c r="E20" s="84"/>
      <c r="F20" s="84"/>
      <c r="G20" s="84"/>
      <c r="H20" s="84"/>
      <c r="I20" s="84"/>
      <c r="J20" s="84"/>
      <c r="K20" s="84"/>
    </row>
    <row r="21" spans="2:11" ht="15" customHeight="1">
      <c r="B21" s="84"/>
      <c r="C21" s="84"/>
      <c r="D21" s="84"/>
      <c r="E21" s="84"/>
      <c r="F21" s="84"/>
      <c r="G21" s="84"/>
      <c r="H21" s="84"/>
      <c r="I21" s="84"/>
      <c r="J21" s="84"/>
      <c r="K21" s="84"/>
    </row>
    <row r="22" spans="2:11" ht="13.5">
      <c r="B22" s="84"/>
      <c r="C22" s="84"/>
      <c r="D22" s="84"/>
      <c r="E22" s="84"/>
      <c r="F22" s="84"/>
      <c r="G22" s="84"/>
      <c r="H22" s="84"/>
      <c r="I22" s="84"/>
      <c r="J22" s="84"/>
      <c r="K22" s="84"/>
    </row>
    <row r="23" spans="2:11" ht="13.5">
      <c r="B23" s="84"/>
      <c r="C23" s="84"/>
      <c r="D23" s="84"/>
      <c r="E23" s="84"/>
      <c r="F23" s="84"/>
      <c r="G23" s="84"/>
      <c r="H23" s="84"/>
      <c r="I23" s="84"/>
      <c r="J23" s="84"/>
      <c r="K23" s="84"/>
    </row>
    <row r="24" spans="2:11" ht="13.5">
      <c r="B24" s="84"/>
      <c r="C24" s="84"/>
      <c r="D24" s="84"/>
      <c r="E24" s="84"/>
      <c r="F24" s="84"/>
      <c r="G24" s="84"/>
      <c r="H24" s="84"/>
      <c r="I24" s="84"/>
      <c r="J24" s="84"/>
      <c r="K24" s="84"/>
    </row>
    <row r="25" spans="2:11" ht="13.5">
      <c r="B25" s="84"/>
      <c r="C25" s="84"/>
      <c r="D25" s="84"/>
      <c r="E25" s="84"/>
      <c r="F25" s="84"/>
      <c r="G25" s="84"/>
      <c r="H25" s="84"/>
      <c r="I25" s="84"/>
      <c r="J25" s="84"/>
      <c r="K25" s="84"/>
    </row>
    <row r="26" spans="2:11" ht="13.5">
      <c r="B26" s="84"/>
      <c r="C26" s="84"/>
      <c r="D26" s="84"/>
      <c r="E26" s="84"/>
      <c r="F26" s="84"/>
      <c r="G26" s="84"/>
      <c r="H26" s="84"/>
      <c r="I26" s="84"/>
      <c r="J26" s="84"/>
      <c r="K26" s="84"/>
    </row>
    <row r="27" spans="2:11" ht="13.5">
      <c r="B27" s="84"/>
      <c r="C27" s="84"/>
      <c r="D27" s="84"/>
      <c r="E27" s="84"/>
      <c r="F27" s="84"/>
      <c r="G27" s="84"/>
      <c r="H27" s="84"/>
      <c r="I27" s="84"/>
      <c r="J27" s="84"/>
      <c r="K27" s="84"/>
    </row>
    <row r="28" spans="2:11" ht="13.5">
      <c r="B28" s="84"/>
      <c r="C28" s="84"/>
      <c r="D28" s="84"/>
      <c r="E28" s="84"/>
      <c r="F28" s="84"/>
      <c r="G28" s="84"/>
      <c r="H28" s="84"/>
      <c r="I28" s="84"/>
      <c r="J28" s="84"/>
      <c r="K28" s="84"/>
    </row>
    <row r="29" spans="2:11" ht="13.5">
      <c r="B29" s="84"/>
      <c r="C29" s="84"/>
      <c r="D29" s="84"/>
      <c r="E29" s="84"/>
      <c r="F29" s="84"/>
      <c r="G29" s="84"/>
      <c r="H29" s="84"/>
      <c r="I29" s="84"/>
      <c r="J29" s="84"/>
      <c r="K29" s="84"/>
    </row>
    <row r="30" spans="2:11" ht="13.5">
      <c r="B30" s="84"/>
      <c r="C30" s="84"/>
      <c r="D30" s="84"/>
      <c r="E30" s="84"/>
      <c r="F30" s="84"/>
      <c r="G30" s="84"/>
      <c r="H30" s="84"/>
      <c r="I30" s="84"/>
      <c r="J30" s="84"/>
      <c r="K30" s="84"/>
    </row>
    <row r="31" spans="2:11">
      <c r="D31" s="84"/>
      <c r="E31" s="84"/>
      <c r="F31" s="84"/>
      <c r="G31" s="84"/>
      <c r="H31" s="84"/>
      <c r="I31" s="84"/>
      <c r="J31" s="84"/>
      <c r="K31" s="84"/>
    </row>
    <row r="32" spans="2:11">
      <c r="D32" s="84"/>
      <c r="E32" s="84"/>
      <c r="F32" s="84"/>
      <c r="G32" s="84"/>
      <c r="H32" s="84"/>
      <c r="I32" s="84"/>
      <c r="J32" s="84"/>
      <c r="K32" s="84"/>
    </row>
  </sheetData>
  <mergeCells count="7">
    <mergeCell ref="B4:J4"/>
    <mergeCell ref="C6:C7"/>
    <mergeCell ref="B5:J5"/>
    <mergeCell ref="E6:G6"/>
    <mergeCell ref="H6:J6"/>
    <mergeCell ref="B6:B7"/>
    <mergeCell ref="D6:D7"/>
  </mergeCells>
  <phoneticPr fontId="11" type="noConversion"/>
  <pageMargins left="1.2498437888978975" right="1.2498437888978975" top="0.99987495602585197" bottom="0.99987495602585197" header="0.49993747801292598" footer="0.49993747801292598"/>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13</vt:i4>
      </vt:variant>
    </vt:vector>
  </HeadingPairs>
  <TitlesOfParts>
    <vt:vector size="13" baseType="lpstr">
      <vt:lpstr>1</vt:lpstr>
      <vt:lpstr>2</vt:lpstr>
      <vt:lpstr>3</vt:lpstr>
      <vt:lpstr>4</vt:lpstr>
      <vt:lpstr>5</vt:lpstr>
      <vt:lpstr>6</vt:lpstr>
      <vt:lpstr>7</vt:lpstr>
      <vt:lpstr>8</vt:lpstr>
      <vt:lpstr>9</vt:lpstr>
      <vt:lpstr>10</vt:lpstr>
      <vt:lpstr>11</vt:lpstr>
      <vt:lpstr>12</vt:lpstr>
      <vt:lpstr>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khank</dc:creator>
  <cp:lastModifiedBy>user</cp:lastModifiedBy>
  <cp:lastPrinted>2020-04-11T22:10:15Z</cp:lastPrinted>
  <dcterms:created xsi:type="dcterms:W3CDTF">2006-09-16T03:21:51Z</dcterms:created>
  <dcterms:modified xsi:type="dcterms:W3CDTF">2025-10-21T02:21:38Z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2052-12.1.22553.22553</vt:lpwstr>
  </property>
  <property fmtid="{D5CDD505-2E9C-101B-9397-08002B2CF9AE}" pid="3" name="ICV">
    <vt:lpwstr>61B596F0941031C36E8A74689AE71526_42</vt:lpwstr>
  </property>
</Properties>
</file>